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Jimunas\共有\02企画開発課\26島根県ふるさと寄付金(ふるさと納税)\ふるさと島根寄附金県産品贈呈事業(島根県ふるさと納税)\2025ふるさと寄付\募集\募集案内\"/>
    </mc:Choice>
  </mc:AlternateContent>
  <xr:revisionPtr revIDLastSave="0" documentId="13_ncr:1_{7A95A5F5-803D-42F6-9958-E633381E14E5}" xr6:coauthVersionLast="47" xr6:coauthVersionMax="47" xr10:uidLastSave="{00000000-0000-0000-0000-000000000000}"/>
  <bookViews>
    <workbookView xWindow="-120" yWindow="330" windowWidth="20730" windowHeight="11310" tabRatio="656" xr2:uid="{224CADA6-AEBA-43E3-A034-F41F076300F0}"/>
  </bookViews>
  <sheets>
    <sheet name="募集文書" sheetId="5" r:id="rId1"/>
    <sheet name="地場産品基準" sheetId="2" r:id="rId2"/>
    <sheet name="提案リスト(1)" sheetId="1" r:id="rId3"/>
    <sheet name="提案リスト(2)" sheetId="8" r:id="rId4"/>
    <sheet name="提案リスト(3)" sheetId="9" r:id="rId5"/>
    <sheet name="提案リスト(4)" sheetId="10" r:id="rId6"/>
    <sheet name="提案リスト(5)" sheetId="11" r:id="rId7"/>
  </sheets>
  <definedNames>
    <definedName name="_xlnm.Print_Area" localSheetId="1">地場産品基準!$B$1:$I$23</definedName>
    <definedName name="_xlnm.Print_Area" localSheetId="2">'提案リスト(1)'!$B$2:$S$10</definedName>
    <definedName name="_xlnm.Print_Area" localSheetId="3">'提案リスト(2)'!$B$2:$S$10</definedName>
    <definedName name="_xlnm.Print_Area" localSheetId="4">'提案リスト(3)'!$B$2:$S$10</definedName>
    <definedName name="_xlnm.Print_Area" localSheetId="5">'提案リスト(4)'!$B$2:$S$10</definedName>
    <definedName name="_xlnm.Print_Area" localSheetId="6">'提案リスト(5)'!$B$2:$S$10</definedName>
    <definedName name="_xlnm.Print_Area" localSheetId="0">募集文書!$C$3:$C$33</definedName>
    <definedName name="_xlnm.Print_Titles" localSheetId="1">地場産品基準!$B:$B,地場産品基準!$1:$3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0" i="11" l="1"/>
  <c r="R9" i="11"/>
  <c r="Q9" i="11"/>
  <c r="P9" i="11"/>
  <c r="O10" i="10"/>
  <c r="R9" i="10"/>
  <c r="Q9" i="10"/>
  <c r="P9" i="10"/>
  <c r="O10" i="9"/>
  <c r="R9" i="9"/>
  <c r="Q9" i="9"/>
  <c r="P9" i="9"/>
  <c r="O10" i="8"/>
  <c r="R9" i="8"/>
  <c r="Q9" i="8"/>
  <c r="P9" i="8"/>
  <c r="R9" i="1"/>
  <c r="Q9" i="1"/>
  <c r="P9" i="1"/>
  <c r="O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sbk-cl3</author>
  </authors>
  <commentList>
    <comment ref="K9" authorId="0" shapeId="0" xr:uid="{C0976E2B-EB06-49B0-B287-9F6CC435C7DE}">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9" authorId="0" shapeId="0" xr:uid="{CF095D91-5CD5-49C2-995E-D28F197A594E}">
      <text>
        <r>
          <rPr>
            <b/>
            <sz val="9"/>
            <color indexed="81"/>
            <rFont val="MS P ゴシック"/>
            <family val="3"/>
            <charset val="128"/>
          </rPr>
          <t xml:space="preserve">特定原材料に準ずるもの21品目:
</t>
        </r>
        <r>
          <rPr>
            <sz val="9"/>
            <color indexed="81"/>
            <rFont val="MS P ゴシック"/>
            <family val="3"/>
            <charset val="128"/>
          </rPr>
          <t>さけ（鮭）、さば、あわび、いか、いくら、牛肉、豚肉、鶏肉、ゼラチン、アーモンド、カシューナッツ、くるみ、大豆、ごま、まつたけ、やまいも、オレンジ、キウイフルーツ、バナナ、もも、りんご</t>
        </r>
      </text>
    </comment>
    <comment ref="K10" authorId="0" shapeId="0" xr:uid="{B014C09B-031D-4DE0-B140-FD2E6D6CF9C7}">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10" authorId="0" shapeId="0" xr:uid="{9AC0C028-F000-400C-A0D6-BC0CE24C460F}">
      <text>
        <r>
          <rPr>
            <b/>
            <sz val="9"/>
            <color indexed="81"/>
            <rFont val="MS P ゴシック"/>
            <family val="3"/>
            <charset val="128"/>
          </rPr>
          <t>特定原材料に準ずるもの21品目:</t>
        </r>
        <r>
          <rPr>
            <sz val="9"/>
            <color indexed="81"/>
            <rFont val="MS P ゴシック"/>
            <family val="3"/>
            <charset val="128"/>
          </rPr>
          <t xml:space="preserve">
さけ（鮭）、さば、あわび、いか、いくら、牛肉、豚肉、鶏肉、ゼラチン、アーモンド、カシューナッツ、くるみ、大豆、ごま、まつたけ、やまいも、オレンジ、キウイフルーツ、バナナ、もも、りんご</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sbk-cl3</author>
  </authors>
  <commentList>
    <comment ref="K9" authorId="0" shapeId="0" xr:uid="{499B9EEF-8BAB-4D93-B326-52640CFB7A01}">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9" authorId="0" shapeId="0" xr:uid="{714616DD-09CB-425F-AA97-2AD6F654E53B}">
      <text>
        <r>
          <rPr>
            <b/>
            <sz val="9"/>
            <color indexed="81"/>
            <rFont val="MS P ゴシック"/>
            <family val="3"/>
            <charset val="128"/>
          </rPr>
          <t xml:space="preserve">特定原材料に準ずるもの21品目:
</t>
        </r>
        <r>
          <rPr>
            <sz val="9"/>
            <color indexed="81"/>
            <rFont val="MS P ゴシック"/>
            <family val="3"/>
            <charset val="128"/>
          </rPr>
          <t>さけ（鮭）、さば、あわび、いか、いくら、牛肉、豚肉、鶏肉、ゼラチン、アーモンド、カシューナッツ、くるみ、大豆、ごま、まつたけ、やまいも、オレンジ、キウイフルーツ、バナナ、もも、りんご</t>
        </r>
      </text>
    </comment>
    <comment ref="K10" authorId="0" shapeId="0" xr:uid="{03E94D70-472D-4EAE-805C-CCC206685356}">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10" authorId="0" shapeId="0" xr:uid="{1E1BDBE1-ED38-49EF-B0B8-8B8805B8A688}">
      <text>
        <r>
          <rPr>
            <b/>
            <sz val="9"/>
            <color indexed="81"/>
            <rFont val="MS P ゴシック"/>
            <family val="3"/>
            <charset val="128"/>
          </rPr>
          <t>特定原材料に準ずるもの21品目:</t>
        </r>
        <r>
          <rPr>
            <sz val="9"/>
            <color indexed="81"/>
            <rFont val="MS P ゴシック"/>
            <family val="3"/>
            <charset val="128"/>
          </rPr>
          <t xml:space="preserve">
さけ（鮭）、さば、あわび、いか、いくら、牛肉、豚肉、鶏肉、ゼラチン、アーモンド、カシューナッツ、くるみ、大豆、ごま、まつたけ、やまいも、オレンジ、キウイフルーツ、バナナ、もも、りんご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sbk-cl3</author>
  </authors>
  <commentList>
    <comment ref="K9" authorId="0" shapeId="0" xr:uid="{AD24362F-B7EE-4577-826B-99EC130E9616}">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9" authorId="0" shapeId="0" xr:uid="{90D592E9-6BE4-47CE-A1F9-F2B5D3797435}">
      <text>
        <r>
          <rPr>
            <b/>
            <sz val="9"/>
            <color indexed="81"/>
            <rFont val="MS P ゴシック"/>
            <family val="3"/>
            <charset val="128"/>
          </rPr>
          <t xml:space="preserve">特定原材料に準ずるもの21品目:
</t>
        </r>
        <r>
          <rPr>
            <sz val="9"/>
            <color indexed="81"/>
            <rFont val="MS P ゴシック"/>
            <family val="3"/>
            <charset val="128"/>
          </rPr>
          <t>さけ（鮭）、さば、あわび、いか、いくら、牛肉、豚肉、鶏肉、ゼラチン、アーモンド、カシューナッツ、くるみ、大豆、ごま、まつたけ、やまいも、オレンジ、キウイフルーツ、バナナ、もも、りんご</t>
        </r>
      </text>
    </comment>
    <comment ref="K10" authorId="0" shapeId="0" xr:uid="{14C0DBDB-8626-4636-88B3-59039AB62C99}">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10" authorId="0" shapeId="0" xr:uid="{482A3F15-B222-461E-B9D4-7BA72494DBC4}">
      <text>
        <r>
          <rPr>
            <b/>
            <sz val="9"/>
            <color indexed="81"/>
            <rFont val="MS P ゴシック"/>
            <family val="3"/>
            <charset val="128"/>
          </rPr>
          <t>特定原材料に準ずるもの21品目:</t>
        </r>
        <r>
          <rPr>
            <sz val="9"/>
            <color indexed="81"/>
            <rFont val="MS P ゴシック"/>
            <family val="3"/>
            <charset val="128"/>
          </rPr>
          <t xml:space="preserve">
さけ（鮭）、さば、あわび、いか、いくら、牛肉、豚肉、鶏肉、ゼラチン、アーモンド、カシューナッツ、くるみ、大豆、ごま、まつたけ、やまいも、オレンジ、キウイフルーツ、バナナ、もも、りんご</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sbk-cl3</author>
  </authors>
  <commentList>
    <comment ref="K9" authorId="0" shapeId="0" xr:uid="{B2CF4622-C995-4FF8-AC10-E791A379D574}">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9" authorId="0" shapeId="0" xr:uid="{A882488F-59BF-4BBF-88C8-61466E4F9F48}">
      <text>
        <r>
          <rPr>
            <b/>
            <sz val="9"/>
            <color indexed="81"/>
            <rFont val="MS P ゴシック"/>
            <family val="3"/>
            <charset val="128"/>
          </rPr>
          <t xml:space="preserve">特定原材料に準ずるもの21品目:
</t>
        </r>
        <r>
          <rPr>
            <sz val="9"/>
            <color indexed="81"/>
            <rFont val="MS P ゴシック"/>
            <family val="3"/>
            <charset val="128"/>
          </rPr>
          <t>さけ（鮭）、さば、あわび、いか、いくら、牛肉、豚肉、鶏肉、ゼラチン、アーモンド、カシューナッツ、くるみ、大豆、ごま、まつたけ、やまいも、オレンジ、キウイフルーツ、バナナ、もも、りんご</t>
        </r>
      </text>
    </comment>
    <comment ref="K10" authorId="0" shapeId="0" xr:uid="{A5B0E2FC-4FDE-4FA6-8D88-73A8D35E02D0}">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10" authorId="0" shapeId="0" xr:uid="{EBA92F9E-AF29-4B41-A9A6-5ACBC85E7C30}">
      <text>
        <r>
          <rPr>
            <b/>
            <sz val="9"/>
            <color indexed="81"/>
            <rFont val="MS P ゴシック"/>
            <family val="3"/>
            <charset val="128"/>
          </rPr>
          <t>特定原材料に準ずるもの21品目:</t>
        </r>
        <r>
          <rPr>
            <sz val="9"/>
            <color indexed="81"/>
            <rFont val="MS P ゴシック"/>
            <family val="3"/>
            <charset val="128"/>
          </rPr>
          <t xml:space="preserve">
さけ（鮭）、さば、あわび、いか、いくら、牛肉、豚肉、鶏肉、ゼラチン、アーモンド、カシューナッツ、くるみ、大豆、ごま、まつたけ、やまいも、オレンジ、キウイフルーツ、バナナ、もも、りんご</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sbk-cl3</author>
  </authors>
  <commentList>
    <comment ref="K9" authorId="0" shapeId="0" xr:uid="{521C7B59-2E92-4DEB-B20C-5EAA84D2444C}">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9" authorId="0" shapeId="0" xr:uid="{1FE84B2A-F6BF-49A8-BB5A-293C43843A7E}">
      <text>
        <r>
          <rPr>
            <b/>
            <sz val="9"/>
            <color indexed="81"/>
            <rFont val="MS P ゴシック"/>
            <family val="3"/>
            <charset val="128"/>
          </rPr>
          <t xml:space="preserve">特定原材料に準ずるもの21品目:
</t>
        </r>
        <r>
          <rPr>
            <sz val="9"/>
            <color indexed="81"/>
            <rFont val="MS P ゴシック"/>
            <family val="3"/>
            <charset val="128"/>
          </rPr>
          <t>さけ（鮭）、さば、あわび、いか、いくら、牛肉、豚肉、鶏肉、ゼラチン、アーモンド、カシューナッツ、くるみ、大豆、ごま、まつたけ、やまいも、オレンジ、キウイフルーツ、バナナ、もも、りんご</t>
        </r>
      </text>
    </comment>
    <comment ref="K10" authorId="0" shapeId="0" xr:uid="{E184C1C5-FCED-4A5A-A6CE-BA8510889953}">
      <text>
        <r>
          <rPr>
            <b/>
            <sz val="9"/>
            <color indexed="81"/>
            <rFont val="MS P ゴシック"/>
            <family val="3"/>
            <charset val="128"/>
          </rPr>
          <t>特定原材料7品目:</t>
        </r>
        <r>
          <rPr>
            <sz val="9"/>
            <color indexed="81"/>
            <rFont val="MS P ゴシック"/>
            <family val="3"/>
            <charset val="128"/>
          </rPr>
          <t xml:space="preserve">
卵、乳、小麦、そば、落花生（ピーナッツ）、えび、かに</t>
        </r>
      </text>
    </comment>
    <comment ref="L10" authorId="0" shapeId="0" xr:uid="{BD0C8A73-A41F-4CA9-97E5-6576E9087442}">
      <text>
        <r>
          <rPr>
            <b/>
            <sz val="9"/>
            <color indexed="81"/>
            <rFont val="MS P ゴシック"/>
            <family val="3"/>
            <charset val="128"/>
          </rPr>
          <t>特定原材料に準ずるもの21品目:</t>
        </r>
        <r>
          <rPr>
            <sz val="9"/>
            <color indexed="81"/>
            <rFont val="MS P ゴシック"/>
            <family val="3"/>
            <charset val="128"/>
          </rPr>
          <t xml:space="preserve">
さけ（鮭）、さば、あわび、いか、いくら、牛肉、豚肉、鶏肉、ゼラチン、アーモンド、カシューナッツ、くるみ、大豆、ごま、まつたけ、やまいも、オレンジ、キウイフルーツ、バナナ、もも、りんご</t>
        </r>
      </text>
    </comment>
  </commentList>
</comments>
</file>

<file path=xl/sharedStrings.xml><?xml version="1.0" encoding="utf-8"?>
<sst xmlns="http://schemas.openxmlformats.org/spreadsheetml/2006/main" count="429" uniqueCount="229">
  <si>
    <t>品    名</t>
    <rPh sb="0" eb="1">
      <t>シナ</t>
    </rPh>
    <rPh sb="5" eb="6">
      <t>ナ</t>
    </rPh>
    <phoneticPr fontId="3"/>
  </si>
  <si>
    <t>提供可能
数量</t>
    <rPh sb="0" eb="2">
      <t>テイキョウ</t>
    </rPh>
    <rPh sb="2" eb="4">
      <t>カノウ</t>
    </rPh>
    <rPh sb="5" eb="7">
      <t>スウリョウ</t>
    </rPh>
    <phoneticPr fontId="3"/>
  </si>
  <si>
    <t>提供可能期間</t>
    <rPh sb="0" eb="2">
      <t>テイキョウ</t>
    </rPh>
    <rPh sb="2" eb="4">
      <t>カノウ</t>
    </rPh>
    <rPh sb="4" eb="6">
      <t>キカン</t>
    </rPh>
    <phoneticPr fontId="3"/>
  </si>
  <si>
    <t>JANコード</t>
    <phoneticPr fontId="2"/>
  </si>
  <si>
    <t>コンタミネーションに関する品目</t>
    <rPh sb="10" eb="11">
      <t>カン</t>
    </rPh>
    <rPh sb="13" eb="15">
      <t>ヒンモク</t>
    </rPh>
    <phoneticPr fontId="2"/>
  </si>
  <si>
    <t>※食品を生産する際に、原材料として使用していないにもかかわらず、微量混入してしまうアレルギー物質を記入</t>
    <phoneticPr fontId="2"/>
  </si>
  <si>
    <t>※該当する場合品目を列記</t>
    <rPh sb="1" eb="3">
      <t>ガイトウ</t>
    </rPh>
    <rPh sb="5" eb="7">
      <t>バアイ</t>
    </rPh>
    <rPh sb="7" eb="9">
      <t>ヒンモク</t>
    </rPh>
    <rPh sb="10" eb="12">
      <t>レッキ</t>
    </rPh>
    <phoneticPr fontId="2"/>
  </si>
  <si>
    <t>※限定がある場合、数量記入</t>
    <rPh sb="1" eb="3">
      <t>ゲンテイ</t>
    </rPh>
    <rPh sb="6" eb="8">
      <t>バアイ</t>
    </rPh>
    <rPh sb="9" eb="11">
      <t>スウリョウ</t>
    </rPh>
    <rPh sb="11" eb="13">
      <t>キニュウ</t>
    </rPh>
    <phoneticPr fontId="4"/>
  </si>
  <si>
    <t>内容量</t>
    <rPh sb="0" eb="1">
      <t>ウチ</t>
    </rPh>
    <rPh sb="1" eb="2">
      <t>カタチ</t>
    </rPh>
    <rPh sb="2" eb="3">
      <t>リョウ</t>
    </rPh>
    <phoneticPr fontId="3"/>
  </si>
  <si>
    <t>TEL</t>
    <phoneticPr fontId="2"/>
  </si>
  <si>
    <t>メールアドレス</t>
    <phoneticPr fontId="2"/>
  </si>
  <si>
    <t>画像
(別添)</t>
    <rPh sb="0" eb="2">
      <t>ガゾウ</t>
    </rPh>
    <rPh sb="4" eb="6">
      <t>ベッテン</t>
    </rPh>
    <phoneticPr fontId="2"/>
  </si>
  <si>
    <r>
      <t xml:space="preserve">消費期限
</t>
    </r>
    <r>
      <rPr>
        <sz val="10"/>
        <rFont val="ＭＳ Ｐ明朝"/>
        <family val="1"/>
        <charset val="128"/>
      </rPr>
      <t>（冷蔵・冷凍・常温を記載）</t>
    </r>
    <rPh sb="0" eb="2">
      <t>ショウヒ</t>
    </rPh>
    <rPh sb="2" eb="4">
      <t>キゲン</t>
    </rPh>
    <rPh sb="6" eb="8">
      <t>レイゾウ</t>
    </rPh>
    <rPh sb="9" eb="11">
      <t>レイトウ</t>
    </rPh>
    <rPh sb="12" eb="14">
      <t>ジョウオン</t>
    </rPh>
    <rPh sb="15" eb="17">
      <t>キサイ</t>
    </rPh>
    <phoneticPr fontId="2"/>
  </si>
  <si>
    <t>インターネットサイト(ふるさとチョイス)に掲載される品名</t>
    <rPh sb="21" eb="23">
      <t>ケイサイ</t>
    </rPh>
    <rPh sb="26" eb="28">
      <t>ヒンメイ</t>
    </rPh>
    <phoneticPr fontId="2"/>
  </si>
  <si>
    <t>※通年で提供できない場合
可能期間記入</t>
    <rPh sb="1" eb="3">
      <t>ツウネン</t>
    </rPh>
    <rPh sb="4" eb="6">
      <t>テイキョウ</t>
    </rPh>
    <rPh sb="10" eb="12">
      <t>バアイ</t>
    </rPh>
    <rPh sb="13" eb="17">
      <t>カノウキカン</t>
    </rPh>
    <rPh sb="17" eb="19">
      <t>キニュウ</t>
    </rPh>
    <phoneticPr fontId="4"/>
  </si>
  <si>
    <t>インターネットサイト(ふるさとチョイス)に掲載される容量</t>
    <rPh sb="21" eb="23">
      <t>ケイサイ</t>
    </rPh>
    <rPh sb="26" eb="28">
      <t>ヨウリョウ</t>
    </rPh>
    <rPh sb="27" eb="28">
      <t>リョウ</t>
    </rPh>
    <phoneticPr fontId="2"/>
  </si>
  <si>
    <t>無い場合は空欄</t>
    <rPh sb="0" eb="1">
      <t>ナ</t>
    </rPh>
    <rPh sb="2" eb="4">
      <t>バアイ</t>
    </rPh>
    <rPh sb="5" eb="7">
      <t>クウラン</t>
    </rPh>
    <phoneticPr fontId="2"/>
  </si>
  <si>
    <t>インターネットサイト(ふるさとチョイス)に掲載される紹介・PR文</t>
    <rPh sb="21" eb="23">
      <t>ケイサイ</t>
    </rPh>
    <rPh sb="26" eb="28">
      <t>ショウカイ</t>
    </rPh>
    <rPh sb="31" eb="32">
      <t>ブン</t>
    </rPh>
    <phoneticPr fontId="2"/>
  </si>
  <si>
    <t>2,500円
から
30,000円
まで</t>
    <rPh sb="1" eb="6">
      <t>５００エン</t>
    </rPh>
    <rPh sb="12" eb="17">
      <t>０００エン</t>
    </rPh>
    <phoneticPr fontId="2"/>
  </si>
  <si>
    <t>令和７年度島根県ふるさと寄附金県産品贈呈事業　贈呈品提案リスト</t>
    <rPh sb="0" eb="2">
      <t>レイワ</t>
    </rPh>
    <rPh sb="3" eb="5">
      <t>ネンド</t>
    </rPh>
    <rPh sb="5" eb="8">
      <t>シマネケン</t>
    </rPh>
    <rPh sb="12" eb="15">
      <t>キフキン</t>
    </rPh>
    <rPh sb="15" eb="16">
      <t>ケン</t>
    </rPh>
    <rPh sb="16" eb="18">
      <t>サンピン</t>
    </rPh>
    <rPh sb="18" eb="20">
      <t>ゾウテイ</t>
    </rPh>
    <rPh sb="20" eb="22">
      <t>ジギョウ</t>
    </rPh>
    <rPh sb="23" eb="25">
      <t>ゾウテイ</t>
    </rPh>
    <rPh sb="25" eb="26">
      <t>ヒン</t>
    </rPh>
    <rPh sb="26" eb="28">
      <t>テイアン</t>
    </rPh>
    <phoneticPr fontId="3"/>
  </si>
  <si>
    <r>
      <t xml:space="preserve">見積価格
</t>
    </r>
    <r>
      <rPr>
        <sz val="8"/>
        <color theme="1"/>
        <rFont val="ＭＳ Ｐ明朝"/>
        <family val="1"/>
        <charset val="128"/>
      </rPr>
      <t>※箱代込、送料抜(県負担)</t>
    </r>
    <rPh sb="0" eb="2">
      <t>ミツモリ</t>
    </rPh>
    <rPh sb="2" eb="3">
      <t>アタイ</t>
    </rPh>
    <rPh sb="3" eb="4">
      <t>カク</t>
    </rPh>
    <rPh sb="10" eb="12">
      <t>ソウリョウ</t>
    </rPh>
    <rPh sb="12" eb="13">
      <t>ヌキ</t>
    </rPh>
    <rPh sb="14" eb="15">
      <t>ケン</t>
    </rPh>
    <rPh sb="15" eb="17">
      <t>フタン</t>
    </rPh>
    <phoneticPr fontId="3"/>
  </si>
  <si>
    <t>会社名又は商号</t>
  </si>
  <si>
    <t>FAX</t>
  </si>
  <si>
    <t>食品の原材料について</t>
    <rPh sb="0" eb="2">
      <t>ショクヒン</t>
    </rPh>
    <rPh sb="3" eb="6">
      <t>ゲンザイリョウ</t>
    </rPh>
    <phoneticPr fontId="2"/>
  </si>
  <si>
    <t>類型</t>
    <rPh sb="0" eb="2">
      <t>ルイケイ</t>
    </rPh>
    <phoneticPr fontId="2"/>
  </si>
  <si>
    <t>地場産品基準に適合していることの説明</t>
    <rPh sb="0" eb="2">
      <t>ジバ</t>
    </rPh>
    <rPh sb="2" eb="4">
      <t>サンピン</t>
    </rPh>
    <rPh sb="4" eb="6">
      <t>キジュン</t>
    </rPh>
    <rPh sb="7" eb="9">
      <t>テキゴウ</t>
    </rPh>
    <rPh sb="16" eb="18">
      <t>セツメイ</t>
    </rPh>
    <phoneticPr fontId="2"/>
  </si>
  <si>
    <t>説明Ｃ</t>
    <rPh sb="0" eb="2">
      <t>セツメイ</t>
    </rPh>
    <phoneticPr fontId="2"/>
  </si>
  <si>
    <t>説明Ａ</t>
    <rPh sb="0" eb="2">
      <t>セツメイ</t>
    </rPh>
    <phoneticPr fontId="2"/>
  </si>
  <si>
    <t>説明Ｂ</t>
    <rPh sb="0" eb="2">
      <t>セツメイ</t>
    </rPh>
    <phoneticPr fontId="2"/>
  </si>
  <si>
    <t>1,800円
から
23,000円
まで</t>
    <rPh sb="5" eb="6">
      <t>エン</t>
    </rPh>
    <phoneticPr fontId="2"/>
  </si>
  <si>
    <t>一般財団法人島根県物産協会　殿</t>
    <rPh sb="0" eb="2">
      <t>イッパン</t>
    </rPh>
    <rPh sb="2" eb="4">
      <t>ザイダン</t>
    </rPh>
    <rPh sb="4" eb="13">
      <t>ホウジンシマネケンブッサンキョウカイ</t>
    </rPh>
    <rPh sb="14" eb="15">
      <t>ドノ</t>
    </rPh>
    <phoneticPr fontId="2"/>
  </si>
  <si>
    <t>※別に送付してください(インターネットショップは横:520×縦:323ピクセルで表示)</t>
    <rPh sb="1" eb="2">
      <t>ベツ</t>
    </rPh>
    <rPh sb="3" eb="5">
      <t>ソウフ</t>
    </rPh>
    <rPh sb="24" eb="25">
      <t>ヨコ</t>
    </rPh>
    <rPh sb="30" eb="31">
      <t>タテ</t>
    </rPh>
    <rPh sb="40" eb="42">
      <t>ヒョウジ</t>
    </rPh>
    <phoneticPr fontId="2"/>
  </si>
  <si>
    <t>１号</t>
    <rPh sb="1" eb="2">
      <t>ゴウ</t>
    </rPh>
    <phoneticPr fontId="12"/>
  </si>
  <si>
    <t>２号</t>
    <rPh sb="1" eb="2">
      <t>ゴウ</t>
    </rPh>
    <phoneticPr fontId="12"/>
  </si>
  <si>
    <t>返礼品等の重量や付加価値のうち区域内で生産された原材料（回答欄A）によるものの割合（当該割合が全体の半分を一定程度以上上回るといえる理由を説明すること）</t>
    <rPh sb="0" eb="2">
      <t>ヘンレイ</t>
    </rPh>
    <rPh sb="2" eb="3">
      <t>ヒン</t>
    </rPh>
    <rPh sb="3" eb="4">
      <t>ナド</t>
    </rPh>
    <rPh sb="5" eb="7">
      <t>ジュウリョウ</t>
    </rPh>
    <rPh sb="8" eb="10">
      <t>フカ</t>
    </rPh>
    <rPh sb="10" eb="12">
      <t>カチ</t>
    </rPh>
    <rPh sb="39" eb="41">
      <t>ワリアイ</t>
    </rPh>
    <rPh sb="42" eb="44">
      <t>トウガイ</t>
    </rPh>
    <rPh sb="44" eb="46">
      <t>ワリアイ</t>
    </rPh>
    <rPh sb="47" eb="49">
      <t>ゼンタイ</t>
    </rPh>
    <rPh sb="50" eb="52">
      <t>ハンブン</t>
    </rPh>
    <rPh sb="53" eb="55">
      <t>イッテイ</t>
    </rPh>
    <rPh sb="55" eb="57">
      <t>テイド</t>
    </rPh>
    <rPh sb="57" eb="59">
      <t>イジョウ</t>
    </rPh>
    <rPh sb="59" eb="61">
      <t>ウワマワ</t>
    </rPh>
    <rPh sb="66" eb="68">
      <t>リユウ</t>
    </rPh>
    <rPh sb="69" eb="71">
      <t>セツメイ</t>
    </rPh>
    <phoneticPr fontId="12"/>
  </si>
  <si>
    <t>３号</t>
    <rPh sb="1" eb="2">
      <t>ゴウ</t>
    </rPh>
    <phoneticPr fontId="12"/>
  </si>
  <si>
    <t>返礼品等の付加価値のうち区域内で行われている工程（回答欄A）によるものの割合（当該割合が全体の半分を一定程度以上上回るといえる理由を説明すること）</t>
    <rPh sb="0" eb="2">
      <t>ヘンレイ</t>
    </rPh>
    <rPh sb="2" eb="3">
      <t>ヒン</t>
    </rPh>
    <rPh sb="3" eb="4">
      <t>ナド</t>
    </rPh>
    <rPh sb="5" eb="7">
      <t>フカ</t>
    </rPh>
    <rPh sb="7" eb="9">
      <t>カチ</t>
    </rPh>
    <rPh sb="16" eb="17">
      <t>オコナ</t>
    </rPh>
    <rPh sb="22" eb="24">
      <t>コウテイ</t>
    </rPh>
    <rPh sb="36" eb="38">
      <t>ワリアイ</t>
    </rPh>
    <rPh sb="39" eb="41">
      <t>トウガイ</t>
    </rPh>
    <rPh sb="41" eb="43">
      <t>ワリアイ</t>
    </rPh>
    <rPh sb="44" eb="46">
      <t>ゼンタイ</t>
    </rPh>
    <rPh sb="47" eb="49">
      <t>ハンブン</t>
    </rPh>
    <rPh sb="50" eb="52">
      <t>イッテイ</t>
    </rPh>
    <rPh sb="52" eb="54">
      <t>テイド</t>
    </rPh>
    <rPh sb="54" eb="56">
      <t>イジョウ</t>
    </rPh>
    <rPh sb="56" eb="58">
      <t>ウワマワ</t>
    </rPh>
    <rPh sb="63" eb="65">
      <t>リユウ</t>
    </rPh>
    <rPh sb="66" eb="68">
      <t>セツメイ</t>
    </rPh>
    <phoneticPr fontId="12"/>
  </si>
  <si>
    <t>肉が生産（飼養）された都道府県名</t>
    <rPh sb="0" eb="1">
      <t>ニク</t>
    </rPh>
    <rPh sb="2" eb="4">
      <t>シヨウ</t>
    </rPh>
    <rPh sb="5" eb="7">
      <t>シヨウ</t>
    </rPh>
    <rPh sb="11" eb="15">
      <t>トドウフケン</t>
    </rPh>
    <rPh sb="15" eb="16">
      <t>メイ</t>
    </rPh>
    <phoneticPr fontId="12"/>
  </si>
  <si>
    <t>返礼品等の付加価値のうち区域内で行われている熟成工程（回答欄B）によるものの割合（当該割合が全体の半分を一定程度以上上回るといえる理由を説明すること）</t>
    <rPh sb="0" eb="2">
      <t>ヘンレイ</t>
    </rPh>
    <rPh sb="2" eb="3">
      <t>ヒン</t>
    </rPh>
    <rPh sb="3" eb="4">
      <t>ナド</t>
    </rPh>
    <rPh sb="5" eb="7">
      <t>フカ</t>
    </rPh>
    <rPh sb="7" eb="9">
      <t>カチ</t>
    </rPh>
    <rPh sb="16" eb="17">
      <t>オコナ</t>
    </rPh>
    <rPh sb="22" eb="24">
      <t>ジュクセイ</t>
    </rPh>
    <rPh sb="24" eb="26">
      <t>コウテイ</t>
    </rPh>
    <rPh sb="38" eb="40">
      <t>ワリアイ</t>
    </rPh>
    <rPh sb="41" eb="43">
      <t>トウガイ</t>
    </rPh>
    <rPh sb="43" eb="45">
      <t>ワリアイ</t>
    </rPh>
    <rPh sb="46" eb="48">
      <t>ゼンタイ</t>
    </rPh>
    <rPh sb="49" eb="51">
      <t>ハンブン</t>
    </rPh>
    <rPh sb="52" eb="54">
      <t>イッテイ</t>
    </rPh>
    <rPh sb="54" eb="56">
      <t>テイド</t>
    </rPh>
    <rPh sb="56" eb="58">
      <t>イジョウ</t>
    </rPh>
    <rPh sb="58" eb="60">
      <t>ウワマワ</t>
    </rPh>
    <rPh sb="65" eb="67">
      <t>リユウ</t>
    </rPh>
    <rPh sb="68" eb="70">
      <t>セツメイ</t>
    </rPh>
    <phoneticPr fontId="12"/>
  </si>
  <si>
    <t>米が生産（栽培）された都道府県名</t>
    <rPh sb="0" eb="1">
      <t>コメ</t>
    </rPh>
    <rPh sb="2" eb="4">
      <t>セイサン</t>
    </rPh>
    <rPh sb="5" eb="7">
      <t>サイバイ</t>
    </rPh>
    <rPh sb="11" eb="15">
      <t>トドウフケン</t>
    </rPh>
    <rPh sb="15" eb="16">
      <t>メイ</t>
    </rPh>
    <phoneticPr fontId="12"/>
  </si>
  <si>
    <t>返礼品等の付加価値のうち区域内で行われている精米工程（回答欄B）によるものの割合（当該割合が全体の半分を一定程度以上上回るといえる理由を説明すること）</t>
    <rPh sb="0" eb="2">
      <t>ヘンレイ</t>
    </rPh>
    <rPh sb="2" eb="3">
      <t>ヒン</t>
    </rPh>
    <rPh sb="3" eb="4">
      <t>ナド</t>
    </rPh>
    <rPh sb="5" eb="7">
      <t>フカ</t>
    </rPh>
    <rPh sb="7" eb="9">
      <t>カチ</t>
    </rPh>
    <rPh sb="16" eb="17">
      <t>オコナ</t>
    </rPh>
    <rPh sb="22" eb="24">
      <t>セイマイ</t>
    </rPh>
    <rPh sb="24" eb="26">
      <t>コウテイ</t>
    </rPh>
    <rPh sb="38" eb="40">
      <t>ワリアイ</t>
    </rPh>
    <rPh sb="41" eb="43">
      <t>トウガイ</t>
    </rPh>
    <rPh sb="43" eb="45">
      <t>ワリアイ</t>
    </rPh>
    <rPh sb="46" eb="48">
      <t>ゼンタイ</t>
    </rPh>
    <rPh sb="49" eb="51">
      <t>ハンブン</t>
    </rPh>
    <rPh sb="52" eb="54">
      <t>イッテイ</t>
    </rPh>
    <rPh sb="54" eb="56">
      <t>テイド</t>
    </rPh>
    <rPh sb="56" eb="58">
      <t>イジョウ</t>
    </rPh>
    <rPh sb="58" eb="60">
      <t>ウワマワ</t>
    </rPh>
    <rPh sb="65" eb="67">
      <t>リユウ</t>
    </rPh>
    <rPh sb="68" eb="70">
      <t>セツメイ</t>
    </rPh>
    <phoneticPr fontId="12"/>
  </si>
  <si>
    <t>区域内で行われている企画立案の工程（回答欄A）で当該製品の価値の過半が生じている旨（事業者からの証明をＰＤＦで提出）</t>
  </si>
  <si>
    <t>４号</t>
    <rPh sb="1" eb="2">
      <t>ゴウ</t>
    </rPh>
    <phoneticPr fontId="12"/>
  </si>
  <si>
    <t>流通構造上、混在が避けられない理由</t>
    <phoneticPr fontId="12"/>
  </si>
  <si>
    <t>混在する可能性のある地方団体名</t>
    <phoneticPr fontId="12"/>
  </si>
  <si>
    <t>５号</t>
    <rPh sb="1" eb="2">
      <t>ゴウ</t>
    </rPh>
    <phoneticPr fontId="12"/>
  </si>
  <si>
    <t>当該地方団体の広報のために作成されたオリジナルグッズ等である旨</t>
    <rPh sb="4" eb="6">
      <t>ダンタイ</t>
    </rPh>
    <rPh sb="7" eb="9">
      <t>コウホウ</t>
    </rPh>
    <rPh sb="13" eb="15">
      <t>サクセイ</t>
    </rPh>
    <rPh sb="26" eb="27">
      <t>トウ</t>
    </rPh>
    <rPh sb="30" eb="31">
      <t>ムネ</t>
    </rPh>
    <phoneticPr fontId="12"/>
  </si>
  <si>
    <t>当該地方団体独自の返礼品であることが明白な理由</t>
    <phoneticPr fontId="12"/>
  </si>
  <si>
    <t>返礼品の形状、名称その他の特徴が把握でき、回答欄Ｂの明白性が判る資料のＵＲＬ（添付ＰＤＦ等可）</t>
    <rPh sb="44" eb="45">
      <t>トウ</t>
    </rPh>
    <rPh sb="45" eb="46">
      <t>カ</t>
    </rPh>
    <phoneticPr fontId="12"/>
  </si>
  <si>
    <t>６号</t>
    <rPh sb="1" eb="2">
      <t>ゴウ</t>
    </rPh>
    <phoneticPr fontId="12"/>
  </si>
  <si>
    <t>地場産品について、基準の該当号及びその該当理由</t>
    <phoneticPr fontId="12"/>
  </si>
  <si>
    <t>地場産品と地場産品以外のものの附帯関係</t>
    <phoneticPr fontId="12"/>
  </si>
  <si>
    <t>調達費用のうち地場産品に係る費用
調達費用のうち附帯品に係る費用
地場産品の割合（要7割以上）</t>
    <phoneticPr fontId="12"/>
  </si>
  <si>
    <t>７号</t>
    <rPh sb="1" eb="2">
      <t>ゴウ</t>
    </rPh>
    <phoneticPr fontId="12"/>
  </si>
  <si>
    <t>役務が提供される施設名等
（区域外での役務の提供が含まれる場合）提供される所在地</t>
    <rPh sb="10" eb="11">
      <t>メイ</t>
    </rPh>
    <rPh sb="11" eb="12">
      <t>トウ</t>
    </rPh>
    <phoneticPr fontId="12"/>
  </si>
  <si>
    <t>役務の内容が当該地方団体と相当程度関連性があるといえる理由（役務が区域外に跨がる場合、その理由を含む）</t>
    <phoneticPr fontId="12"/>
  </si>
  <si>
    <t>役務が提供される施設名･所在地</t>
    <rPh sb="10" eb="11">
      <t>メイ</t>
    </rPh>
    <rPh sb="12" eb="15">
      <t>ショザイチ</t>
    </rPh>
    <phoneticPr fontId="12"/>
  </si>
  <si>
    <t>役務が提供される施設名･所在地</t>
    <phoneticPr fontId="12"/>
  </si>
  <si>
    <t>１人１泊あたりの調達費用の額</t>
    <rPh sb="1" eb="2">
      <t>ニン</t>
    </rPh>
    <phoneticPr fontId="12"/>
  </si>
  <si>
    <t>役務が提供される施設名･所在地</t>
  </si>
  <si>
    <t>特定非常災害発生日
災害救助法が適用されたことが判る旨</t>
    <phoneticPr fontId="12"/>
  </si>
  <si>
    <t>地域のエネルギー源の種類（太陽光、バイオマス、地熱等）</t>
    <phoneticPr fontId="12"/>
  </si>
  <si>
    <t>８号イ</t>
    <rPh sb="1" eb="2">
      <t>ゴウ</t>
    </rPh>
    <phoneticPr fontId="12"/>
  </si>
  <si>
    <t>当該返礼品を共通して提供する市区町村名全て</t>
    <rPh sb="6" eb="8">
      <t>キョウツウ</t>
    </rPh>
    <rPh sb="10" eb="12">
      <t>テイキョウ</t>
    </rPh>
    <rPh sb="14" eb="16">
      <t>シク</t>
    </rPh>
    <rPh sb="16" eb="18">
      <t>チョウソン</t>
    </rPh>
    <rPh sb="18" eb="19">
      <t>メイ</t>
    </rPh>
    <rPh sb="19" eb="20">
      <t>スベ</t>
    </rPh>
    <phoneticPr fontId="12"/>
  </si>
  <si>
    <t>当該返礼品が該当する地場産品基準の類型（1～7号の4）及び当該類型で回答することとなっている内容すべて</t>
    <rPh sb="0" eb="2">
      <t>トウガイ</t>
    </rPh>
    <rPh sb="2" eb="5">
      <t>ヘンレイヒン</t>
    </rPh>
    <rPh sb="6" eb="8">
      <t>ガイトウ</t>
    </rPh>
    <rPh sb="10" eb="12">
      <t>ジバ</t>
    </rPh>
    <rPh sb="12" eb="14">
      <t>サンピン</t>
    </rPh>
    <rPh sb="14" eb="16">
      <t>キジュン</t>
    </rPh>
    <rPh sb="17" eb="19">
      <t>ルイケイ</t>
    </rPh>
    <rPh sb="23" eb="24">
      <t>ゴウ</t>
    </rPh>
    <rPh sb="27" eb="28">
      <t>オヨ</t>
    </rPh>
    <rPh sb="29" eb="31">
      <t>トウガイ</t>
    </rPh>
    <rPh sb="31" eb="33">
      <t>ルイケイ</t>
    </rPh>
    <rPh sb="34" eb="36">
      <t>カイトウ</t>
    </rPh>
    <rPh sb="46" eb="48">
      <t>ナイヨウ</t>
    </rPh>
    <phoneticPr fontId="12"/>
  </si>
  <si>
    <t>共通の返礼品を提供するにあたって各団体の同意を得ている旨</t>
    <rPh sb="16" eb="17">
      <t>カク</t>
    </rPh>
    <rPh sb="17" eb="19">
      <t>ダンタイ</t>
    </rPh>
    <rPh sb="20" eb="22">
      <t>ドウイ</t>
    </rPh>
    <rPh sb="23" eb="24">
      <t>エ</t>
    </rPh>
    <rPh sb="27" eb="28">
      <t>ムネ</t>
    </rPh>
    <phoneticPr fontId="12"/>
  </si>
  <si>
    <t>８号ロ</t>
    <rPh sb="1" eb="2">
      <t>ゴウ</t>
    </rPh>
    <phoneticPr fontId="12"/>
  </si>
  <si>
    <t>当該返礼品を共通して提供する都道府県名および市区町村名全て</t>
    <rPh sb="14" eb="18">
      <t>トドウフケン</t>
    </rPh>
    <rPh sb="18" eb="19">
      <t>メイ</t>
    </rPh>
    <phoneticPr fontId="12"/>
  </si>
  <si>
    <t>当該返礼品が該当する地場産品基準の類型（1～7号の4）及び当該類型で回答することとなっている内容すべて</t>
    <phoneticPr fontId="12"/>
  </si>
  <si>
    <t>共通の返礼品を提供するにあたって各団体の同意を得ている旨</t>
    <phoneticPr fontId="12"/>
  </si>
  <si>
    <t>８号ハ</t>
    <rPh sb="1" eb="2">
      <t>ゴウ</t>
    </rPh>
    <phoneticPr fontId="12"/>
  </si>
  <si>
    <t>認定地域資源名</t>
    <rPh sb="0" eb="2">
      <t>ニンテイ</t>
    </rPh>
    <rPh sb="2" eb="4">
      <t>チイキ</t>
    </rPh>
    <rPh sb="4" eb="6">
      <t>シゲン</t>
    </rPh>
    <rPh sb="6" eb="7">
      <t>メイ</t>
    </rPh>
    <phoneticPr fontId="12"/>
  </si>
  <si>
    <t>９号</t>
    <rPh sb="1" eb="2">
      <t>ゴウ</t>
    </rPh>
    <phoneticPr fontId="12"/>
  </si>
  <si>
    <t>災害の名称及び発生時期</t>
    <rPh sb="5" eb="6">
      <t>オヨ</t>
    </rPh>
    <rPh sb="7" eb="9">
      <t>ハッセイ</t>
    </rPh>
    <rPh sb="9" eb="11">
      <t>ジキ</t>
    </rPh>
    <phoneticPr fontId="12"/>
  </si>
  <si>
    <t>災害により提供ができなくなった返礼品の概要（品目名、当該返礼品が被災前に該当していた地場産品基準の類型及び該当理由）</t>
    <rPh sb="19" eb="21">
      <t>ガイヨウ</t>
    </rPh>
    <rPh sb="22" eb="25">
      <t>ヒンモクメイ</t>
    </rPh>
    <rPh sb="26" eb="28">
      <t>トウガイ</t>
    </rPh>
    <rPh sb="28" eb="31">
      <t>ヘンレイヒン</t>
    </rPh>
    <rPh sb="32" eb="34">
      <t>ヒサイ</t>
    </rPh>
    <rPh sb="34" eb="35">
      <t>マエ</t>
    </rPh>
    <rPh sb="36" eb="38">
      <t>ガイトウ</t>
    </rPh>
    <rPh sb="42" eb="48">
      <t>ジバサンピンキジュン</t>
    </rPh>
    <rPh sb="49" eb="51">
      <t>ルイケイ</t>
    </rPh>
    <rPh sb="51" eb="52">
      <t>オヨ</t>
    </rPh>
    <rPh sb="53" eb="55">
      <t>ガイトウ</t>
    </rPh>
    <rPh sb="55" eb="57">
      <t>リユウ</t>
    </rPh>
    <phoneticPr fontId="12"/>
  </si>
  <si>
    <t>代替品の詳細（品目名、生産地等）
代替品といえる理由</t>
    <rPh sb="0" eb="3">
      <t>ダイタイヒン</t>
    </rPh>
    <rPh sb="4" eb="6">
      <t>ショウサイ</t>
    </rPh>
    <rPh sb="7" eb="10">
      <t>ヒンモクメイ</t>
    </rPh>
    <rPh sb="11" eb="14">
      <t>セイサンチ</t>
    </rPh>
    <rPh sb="14" eb="15">
      <t>トウ</t>
    </rPh>
    <phoneticPr fontId="12"/>
  </si>
  <si>
    <t>99号</t>
    <rPh sb="2" eb="3">
      <t>ゴウ</t>
    </rPh>
    <phoneticPr fontId="12"/>
  </si>
  <si>
    <t>交換できるものの概要</t>
    <rPh sb="0" eb="2">
      <t>コウカン</t>
    </rPh>
    <rPh sb="8" eb="10">
      <t>ガイヨウ</t>
    </rPh>
    <phoneticPr fontId="12"/>
  </si>
  <si>
    <t>地場産品以外のものと交換されないことの担保方法</t>
    <rPh sb="21" eb="23">
      <t>ホウホウ</t>
    </rPh>
    <phoneticPr fontId="12"/>
  </si>
  <si>
    <t>民間事業者が提供するふるさと納税用のプラットフォームサービスを経由して返礼品等を提供するもの（例：○○pay商品券、△△Pay）である場合は、当該事業者名及び当該サービス名</t>
    <phoneticPr fontId="12"/>
  </si>
  <si>
    <t>セット</t>
    <phoneticPr fontId="12"/>
  </si>
  <si>
    <t>回答欄Ａに記載した返礼品に該当する類型及び当該類型で回答することとなっている上記の工程等を回答欄にすべて記載。</t>
    <rPh sb="0" eb="3">
      <t>カイトウラン</t>
    </rPh>
    <rPh sb="5" eb="7">
      <t>キサイ</t>
    </rPh>
    <rPh sb="9" eb="12">
      <t>ヘンレイヒン</t>
    </rPh>
    <rPh sb="13" eb="15">
      <t>ガイトウ</t>
    </rPh>
    <rPh sb="17" eb="19">
      <t>ルイケイ</t>
    </rPh>
    <rPh sb="38" eb="40">
      <t>ジョウキ</t>
    </rPh>
    <rPh sb="41" eb="43">
      <t>コウテイ</t>
    </rPh>
    <rPh sb="43" eb="44">
      <t>トウ</t>
    </rPh>
    <rPh sb="45" eb="48">
      <t>カイトウラン</t>
    </rPh>
    <rPh sb="52" eb="54">
      <t>キサイ</t>
    </rPh>
    <phoneticPr fontId="12"/>
  </si>
  <si>
    <t>回答欄Ａに記載した返礼品に該当する類型及び当該類型で回答することとなっている上記の工程等を回答欄にすべて記載。</t>
    <rPh sb="41" eb="42">
      <t>コウ</t>
    </rPh>
    <phoneticPr fontId="12"/>
  </si>
  <si>
    <t>平成31年総務省告示第179号第５条に掲げる地場産品基準</t>
  </si>
  <si>
    <t>説明Ａ</t>
    <rPh sb="0" eb="2">
      <t>セツメイ</t>
    </rPh>
    <phoneticPr fontId="12"/>
  </si>
  <si>
    <t>説明Ｂ</t>
    <rPh sb="0" eb="2">
      <t>セツメイ</t>
    </rPh>
    <phoneticPr fontId="12"/>
  </si>
  <si>
    <t>説明Ｃ</t>
    <rPh sb="0" eb="2">
      <t>セツメイ</t>
    </rPh>
    <phoneticPr fontId="12"/>
  </si>
  <si>
    <t>類型</t>
    <phoneticPr fontId="2"/>
  </si>
  <si>
    <t>類型の説明</t>
    <rPh sb="0" eb="2">
      <t>ルイケイ</t>
    </rPh>
    <rPh sb="3" eb="5">
      <t>セツメイ</t>
    </rPh>
    <phoneticPr fontId="2"/>
  </si>
  <si>
    <t>類型を選ぶと、自動で表示されます。</t>
    <rPh sb="0" eb="2">
      <t>ルイケイ</t>
    </rPh>
    <rPh sb="3" eb="4">
      <t>エラ</t>
    </rPh>
    <rPh sb="7" eb="9">
      <t>ジドウ</t>
    </rPh>
    <rPh sb="10" eb="12">
      <t>ヒョウジ</t>
    </rPh>
    <phoneticPr fontId="2"/>
  </si>
  <si>
    <t>返礼品等を提供する市区町村の区域内において生産されたものであって、近隣の他の市区町村の区域内において生産されたものと混在したもの（流通構造上、混在することが避けられない場合に限る。）である。</t>
    <phoneticPr fontId="12"/>
  </si>
  <si>
    <t>前各号に該当する返礼品等と当該返礼品等に附帯するものとを合わせて提供するものであって、当該返礼品等の価値が当該提供するものの価値全体の七割以上である。</t>
    <phoneticPr fontId="12"/>
  </si>
  <si>
    <t>市区町村が近隣の他の市区町村と共同でこれらの市区町村の区域内において前各号のいずれかに該当するものを共通の返礼品等とするものである。</t>
    <phoneticPr fontId="12"/>
  </si>
  <si>
    <t>震災、風水害、落雷、火災その他これらに類する災害により甚大な被害を受けたことにより、その被害を受ける前に提供していた前各号のいずれかに該当する返礼品等を提供することができなくなった場合において、当該返礼品等を代替するものとして提供するものである。</t>
    <phoneticPr fontId="12"/>
  </si>
  <si>
    <t>前各号のいずれかに該当する返礼品等とのみ交換させるために提供するものである。（告示第５条柱書き）（例：○○pay商品券、△△Pay）</t>
    <phoneticPr fontId="12"/>
  </si>
  <si>
    <t>前各号のいずれかに該当する返礼品等同士を組み合わせた返礼品である。
※地場産品に地場産品以外を附帯させるものについては本類型ではなく６号として整理する。</t>
    <rPh sb="17" eb="19">
      <t>ドウシ</t>
    </rPh>
    <rPh sb="20" eb="21">
      <t>ク</t>
    </rPh>
    <rPh sb="22" eb="23">
      <t>ア</t>
    </rPh>
    <rPh sb="26" eb="29">
      <t>ヘンレイヒン</t>
    </rPh>
    <rPh sb="59" eb="60">
      <t>ホン</t>
    </rPh>
    <rPh sb="60" eb="62">
      <t>ルイケイ</t>
    </rPh>
    <rPh sb="67" eb="68">
      <t>ゴウ</t>
    </rPh>
    <rPh sb="71" eb="73">
      <t>セイリ</t>
    </rPh>
    <phoneticPr fontId="12"/>
  </si>
  <si>
    <t>セット返礼品の内容や該当する類型
※下記および別紙の記載要領を参照</t>
    <rPh sb="3" eb="6">
      <t>ヘンレイヒン</t>
    </rPh>
    <rPh sb="7" eb="9">
      <t>ナイヨウ</t>
    </rPh>
    <rPh sb="10" eb="12">
      <t>ガイトウ</t>
    </rPh>
    <rPh sb="14" eb="16">
      <t>ルイケイ</t>
    </rPh>
    <rPh sb="18" eb="20">
      <t>カキ</t>
    </rPh>
    <rPh sb="23" eb="25">
      <t>ベッシ</t>
    </rPh>
    <rPh sb="26" eb="28">
      <t>キサイ</t>
    </rPh>
    <rPh sb="28" eb="30">
      <t>ヨウリョウ</t>
    </rPh>
    <rPh sb="31" eb="33">
      <t>サンショウ</t>
    </rPh>
    <rPh sb="32" eb="33">
      <t>ショウ</t>
    </rPh>
    <phoneticPr fontId="12"/>
  </si>
  <si>
    <t>県内で行われている生産の内容（栽培、繁殖、肥育、養殖、水揚げ等）（加工品は２号または３号で記述すること）</t>
    <rPh sb="9" eb="11">
      <t>セイサン</t>
    </rPh>
    <rPh sb="12" eb="14">
      <t>ナイヨウ</t>
    </rPh>
    <rPh sb="18" eb="20">
      <t>ハンショク</t>
    </rPh>
    <rPh sb="24" eb="26">
      <t>ヨウショク</t>
    </rPh>
    <rPh sb="27" eb="29">
      <t>ミズア</t>
    </rPh>
    <rPh sb="33" eb="36">
      <t>カコウヒン</t>
    </rPh>
    <rPh sb="38" eb="39">
      <t>ゴウ</t>
    </rPh>
    <rPh sb="42" eb="44">
      <t>サンゴウ</t>
    </rPh>
    <rPh sb="45" eb="47">
      <t>キジュツ</t>
    </rPh>
    <phoneticPr fontId="12"/>
  </si>
  <si>
    <t>当該返礼品の主な原材料のうち、県内で生産された原材料名</t>
    <rPh sb="0" eb="2">
      <t>トウガイ</t>
    </rPh>
    <rPh sb="2" eb="5">
      <t>ヘンレイヒン</t>
    </rPh>
    <rPh sb="6" eb="7">
      <t>オモ</t>
    </rPh>
    <rPh sb="8" eb="11">
      <t>ゲンザイリョウ</t>
    </rPh>
    <rPh sb="26" eb="27">
      <t>メイ</t>
    </rPh>
    <phoneticPr fontId="12"/>
  </si>
  <si>
    <t>県内で行われている工程（加工･製造）の詳細
※実質的な変更を加える加工または製造に該当しない例　
単なる切断や組み立て、梱包、混合などは相応の付加価値が生じていると判断できません。</t>
    <rPh sb="12" eb="14">
      <t>カコウ</t>
    </rPh>
    <rPh sb="15" eb="17">
      <t>セイゾウ</t>
    </rPh>
    <rPh sb="19" eb="21">
      <t>ショウサイ</t>
    </rPh>
    <rPh sb="23" eb="26">
      <t>ジッシツテキ</t>
    </rPh>
    <rPh sb="27" eb="29">
      <t>ヘンコウ</t>
    </rPh>
    <rPh sb="30" eb="31">
      <t>クワ</t>
    </rPh>
    <rPh sb="33" eb="35">
      <t>カコウ</t>
    </rPh>
    <rPh sb="38" eb="40">
      <t>セイゾウ</t>
    </rPh>
    <rPh sb="41" eb="43">
      <t>ガイトウ</t>
    </rPh>
    <rPh sb="46" eb="47">
      <t>レイ</t>
    </rPh>
    <rPh sb="49" eb="50">
      <t>タン</t>
    </rPh>
    <rPh sb="52" eb="54">
      <t>セツダン</t>
    </rPh>
    <rPh sb="55" eb="56">
      <t>ク</t>
    </rPh>
    <rPh sb="57" eb="58">
      <t>タ</t>
    </rPh>
    <rPh sb="60" eb="62">
      <t>コンポウ</t>
    </rPh>
    <rPh sb="63" eb="65">
      <t>コンゴウ</t>
    </rPh>
    <rPh sb="68" eb="70">
      <t>ソウオウ</t>
    </rPh>
    <rPh sb="71" eb="73">
      <t>フカ</t>
    </rPh>
    <rPh sb="73" eb="75">
      <t>カチ</t>
    </rPh>
    <rPh sb="76" eb="77">
      <t>ショウ</t>
    </rPh>
    <rPh sb="82" eb="84">
      <t>ハンダン</t>
    </rPh>
    <phoneticPr fontId="12"/>
  </si>
  <si>
    <t>県内で行われている工程（企画立案等）の詳細</t>
    <rPh sb="12" eb="14">
      <t>キカク</t>
    </rPh>
    <rPh sb="14" eb="16">
      <t>リツアン</t>
    </rPh>
    <rPh sb="16" eb="17">
      <t>トウ</t>
    </rPh>
    <phoneticPr fontId="12"/>
  </si>
  <si>
    <t>県内で行われている生産の内容（栽培、繁殖、肥育、養殖、水揚げ等）</t>
    <rPh sb="9" eb="11">
      <t>セイサン</t>
    </rPh>
    <rPh sb="12" eb="14">
      <t>ナイヨウ</t>
    </rPh>
    <rPh sb="18" eb="20">
      <t>ハンショク</t>
    </rPh>
    <rPh sb="24" eb="26">
      <t>ヨウショク</t>
    </rPh>
    <phoneticPr fontId="12"/>
  </si>
  <si>
    <t>県内で発電された電気であることが判る旨</t>
  </si>
  <si>
    <t>当該返礼品の主な原材料のうち、県外で生産された原材料名</t>
    <rPh sb="6" eb="7">
      <t>オモ</t>
    </rPh>
    <rPh sb="16" eb="17">
      <t>ガイ</t>
    </rPh>
    <rPh sb="26" eb="27">
      <t>メイ</t>
    </rPh>
    <phoneticPr fontId="12"/>
  </si>
  <si>
    <t>県外で行われている工程の詳細</t>
    <rPh sb="12" eb="14">
      <t>ショウサイ</t>
    </rPh>
    <phoneticPr fontId="12"/>
  </si>
  <si>
    <t>県内で行われている熟成工程の詳細</t>
    <rPh sb="3" eb="4">
      <t>オコナ</t>
    </rPh>
    <rPh sb="9" eb="11">
      <t>ジュクセイ</t>
    </rPh>
    <rPh sb="11" eb="13">
      <t>コウテイ</t>
    </rPh>
    <rPh sb="14" eb="16">
      <t>ショウサイ</t>
    </rPh>
    <phoneticPr fontId="12"/>
  </si>
  <si>
    <t>県内で行われている精米工程の詳細</t>
    <rPh sb="3" eb="4">
      <t>オコナ</t>
    </rPh>
    <rPh sb="9" eb="11">
      <t>セイマイ</t>
    </rPh>
    <rPh sb="11" eb="13">
      <t>コウテイ</t>
    </rPh>
    <rPh sb="14" eb="16">
      <t>ショウサイ</t>
    </rPh>
    <phoneticPr fontId="12"/>
  </si>
  <si>
    <t>県外（製造地など）で行われている工程の詳細</t>
    <rPh sb="3" eb="5">
      <t>セイゾウ</t>
    </rPh>
    <rPh sb="5" eb="6">
      <t>チ</t>
    </rPh>
    <phoneticPr fontId="12"/>
  </si>
  <si>
    <t>役務の内容
※県内で提供されていても全国各地で同様の役務が提供されているなど、地域との関連性が希薄なものは７号役務に該当しません。</t>
  </si>
  <si>
    <t>当該地方団体の県内に所在する宿泊施設であって、当該地方団体が属する都道府県の県内においてのみ宿泊施設の運営を行う者が運営する旨</t>
    <rPh sb="62" eb="63">
      <t>ムネ</t>
    </rPh>
    <phoneticPr fontId="12"/>
  </si>
  <si>
    <t>フランチャイズチェーン等の方式により、県外に所在する宿泊施設のブランド名を冠するものではない旨</t>
    <rPh sb="13" eb="15">
      <t>ホウシキ</t>
    </rPh>
    <rPh sb="19" eb="21">
      <t>ケンガイ</t>
    </rPh>
    <rPh sb="22" eb="24">
      <t>ショザイ</t>
    </rPh>
    <rPh sb="26" eb="28">
      <t>シュクハク</t>
    </rPh>
    <rPh sb="28" eb="30">
      <t>シセツ</t>
    </rPh>
    <rPh sb="35" eb="36">
      <t>メイ</t>
    </rPh>
    <rPh sb="37" eb="38">
      <t>カン</t>
    </rPh>
    <phoneticPr fontId="12"/>
  </si>
  <si>
    <t>当該電気の提供事業者名
返礼品として提供する電気の総量が当該電気に係る県内の発電量の範囲内となっている旨</t>
    <rPh sb="3" eb="5">
      <t>テイキョウ</t>
    </rPh>
    <rPh sb="8" eb="10">
      <t>バショ</t>
    </rPh>
    <rPh sb="35" eb="36">
      <t>ケン</t>
    </rPh>
    <phoneticPr fontId="12"/>
  </si>
  <si>
    <t>類型の説明</t>
    <rPh sb="0" eb="2">
      <t>ルイケイ</t>
    </rPh>
    <rPh sb="3" eb="5">
      <t>セツメイ</t>
    </rPh>
    <phoneticPr fontId="12"/>
  </si>
  <si>
    <t>県内において生産されたものである。</t>
  </si>
  <si>
    <t>県内において返礼品等の原材料の主要な部分が生産されたものである。</t>
  </si>
  <si>
    <t>県内において返礼品等の製造、加工その他の工程のうち主要な部分を行うことにより相応の付加価値が生じているものである。</t>
  </si>
  <si>
    <t>地場産品基準第３号イに規定する、県内において生産された食肉を原材料として、県内において熟成したものである。</t>
  </si>
  <si>
    <t>地場産品基準第３号イに規定する、県内において生産された玄米を原材料として、県内において精白したものである。</t>
  </si>
  <si>
    <t>県において製品の企画立案その他の当該製品に実質的な変更を加えるものでない工程が行なわれており、当該製品の製造業者により、当該製品の価値の過半が県内で生じている旨の証明がなされたものである。</t>
    <rPh sb="4" eb="5">
      <t>タ</t>
    </rPh>
    <rPh sb="5" eb="7">
      <t>トウガイ</t>
    </rPh>
    <rPh sb="7" eb="9">
      <t>セイヒン</t>
    </rPh>
    <rPh sb="10" eb="13">
      <t>ジッシツテキ</t>
    </rPh>
    <rPh sb="16" eb="18">
      <t>トウガイ</t>
    </rPh>
    <rPh sb="18" eb="19">
      <t>クワ</t>
    </rPh>
    <rPh sb="26" eb="28">
      <t>コウテイ</t>
    </rPh>
    <rPh sb="29" eb="30">
      <t>オコ</t>
    </rPh>
    <rPh sb="40" eb="42">
      <t>セイヒン</t>
    </rPh>
    <rPh sb="43" eb="45">
      <t>セイゾウ</t>
    </rPh>
    <rPh sb="45" eb="47">
      <t>ギョウシャ</t>
    </rPh>
    <rPh sb="50" eb="52">
      <t>トウガイ</t>
    </rPh>
    <rPh sb="52" eb="54">
      <t>セイヒン</t>
    </rPh>
    <rPh sb="55" eb="57">
      <t>カチ</t>
    </rPh>
    <rPh sb="58" eb="60">
      <t>カハン</t>
    </rPh>
    <rPh sb="61" eb="63">
      <t>トウガイ</t>
    </rPh>
    <rPh sb="63" eb="66">
      <t>クイキナイ</t>
    </rPh>
    <rPh sb="67" eb="68">
      <t>ショウ</t>
    </rPh>
    <phoneticPr fontId="12"/>
  </si>
  <si>
    <t>地方団体の広報の目的で生産された県のキャラクターグッズ、オリジナルグッズその他これらに類するものであって、形状、名称その他の特徴から県の独自の返礼品等であることが明白なものである。</t>
  </si>
  <si>
    <t>県内において提供される役務その他これに準ずるもの（宿泊（飲食を伴うものを含む。）の提供に係る役務を除く。）であって、当該役務の主要な部分が県に相当程度関連性のあるものである。</t>
    <rPh sb="28" eb="30">
      <t>インショク</t>
    </rPh>
    <rPh sb="31" eb="32">
      <t>トモナ</t>
    </rPh>
    <rPh sb="36" eb="37">
      <t>フク</t>
    </rPh>
    <rPh sb="41" eb="43">
      <t>テイキョウ</t>
    </rPh>
    <rPh sb="44" eb="45">
      <t>カカ</t>
    </rPh>
    <rPh sb="46" eb="48">
      <t>エキム</t>
    </rPh>
    <phoneticPr fontId="12"/>
  </si>
  <si>
    <t>県内に所在する宿泊施設であって、県の属する都道府県の区域内においてのみ宿泊施設の運営を行う者が運営するもの（フランチャイズチェーン等の方式により、県の属する都道府県の区域外に所在する宿泊施設のブランド名を冠するものを除く。）における宿泊の提供に係る役務である。</t>
    <rPh sb="3" eb="5">
      <t>ショザイ</t>
    </rPh>
    <rPh sb="7" eb="9">
      <t>シュクハク</t>
    </rPh>
    <rPh sb="9" eb="11">
      <t>シセツ</t>
    </rPh>
    <rPh sb="18" eb="19">
      <t>ゾク</t>
    </rPh>
    <rPh sb="21" eb="25">
      <t>トドウフケン</t>
    </rPh>
    <rPh sb="26" eb="29">
      <t>クイキナイ</t>
    </rPh>
    <rPh sb="35" eb="37">
      <t>シュクハク</t>
    </rPh>
    <rPh sb="37" eb="39">
      <t>シセツ</t>
    </rPh>
    <phoneticPr fontId="12"/>
  </si>
  <si>
    <t>県内に所在する宿泊施設における宿泊の提供に係る役務であって、前号に該当しないもののうち、当該役務の調達に要する費用の額が一夜につき一人当たり五万円を超えないものである。</t>
    <rPh sb="3" eb="5">
      <t>ショザイ</t>
    </rPh>
    <rPh sb="7" eb="11">
      <t>シュクハクシセツ</t>
    </rPh>
    <rPh sb="15" eb="17">
      <t>シュクハク</t>
    </rPh>
    <rPh sb="18" eb="20">
      <t>テイキョウ</t>
    </rPh>
    <rPh sb="21" eb="22">
      <t>カカ</t>
    </rPh>
    <rPh sb="23" eb="25">
      <t>エキム</t>
    </rPh>
    <rPh sb="30" eb="32">
      <t>ゼンゴウ</t>
    </rPh>
    <rPh sb="33" eb="35">
      <t>ガイトウ</t>
    </rPh>
    <rPh sb="44" eb="46">
      <t>トウガイ</t>
    </rPh>
    <rPh sb="46" eb="48">
      <t>エキム</t>
    </rPh>
    <rPh sb="49" eb="51">
      <t>チョウタツ</t>
    </rPh>
    <rPh sb="52" eb="53">
      <t>ヨウ</t>
    </rPh>
    <rPh sb="55" eb="57">
      <t>ヒヨウ</t>
    </rPh>
    <rPh sb="58" eb="59">
      <t>ガク</t>
    </rPh>
    <rPh sb="60" eb="62">
      <t>イチヤ</t>
    </rPh>
    <rPh sb="65" eb="67">
      <t>ヒトリ</t>
    </rPh>
    <rPh sb="67" eb="68">
      <t>ア</t>
    </rPh>
    <rPh sb="70" eb="71">
      <t>5</t>
    </rPh>
    <rPh sb="71" eb="72">
      <t>マン</t>
    </rPh>
    <rPh sb="72" eb="73">
      <t>エン</t>
    </rPh>
    <rPh sb="74" eb="75">
      <t>コ</t>
    </rPh>
    <phoneticPr fontId="12"/>
  </si>
  <si>
    <t>県内に所在する宿泊施設における宿泊の提供に係る役務であって、前号に該当しないもののうち、特定非常災害の被害者の権利利益の保全等を図るための特別措置に関する法律（平成８年法律第85号）第２条第１項に規定する特定非常災害として指定された非常災害に際し災害救助法（昭和22年法律第118号）が適用された同法第２条第１項に規定する災害発生市町村が属する都道府県の区域内の地方団体により提供されるものである。</t>
  </si>
  <si>
    <t>県内において地域のエネルギー源により発電された電気である。</t>
  </si>
  <si>
    <t>県内の複数の市区町村と連携し、当該連携する市区町村の区域内において前各号のいずれかに該当するものを当該都道府県及び当該市区町村の共通の返礼品等とするものである。</t>
    <phoneticPr fontId="12"/>
  </si>
  <si>
    <t>県内の複数の市区町村において地域資源として相当程度認識されている物品及び当該市区町村を認定し、当該物品を当該市区町村がそれぞれ返礼品等とするものである。</t>
    <phoneticPr fontId="12"/>
  </si>
  <si>
    <t>区域内の農場において、繁殖及び肥育を行っている。</t>
    <rPh sb="0" eb="3">
      <t>クイキナイ</t>
    </rPh>
    <rPh sb="4" eb="6">
      <t>ノウジョウ</t>
    </rPh>
    <rPh sb="11" eb="13">
      <t>ハンショク</t>
    </rPh>
    <rPh sb="13" eb="14">
      <t>オヨ</t>
    </rPh>
    <rPh sb="15" eb="17">
      <t>ヒイク</t>
    </rPh>
    <rPh sb="18" eb="19">
      <t>オコナ</t>
    </rPh>
    <phoneticPr fontId="12"/>
  </si>
  <si>
    <t>○○牛</t>
    <rPh sb="2" eb="3">
      <t>ギュウ</t>
    </rPh>
    <phoneticPr fontId="12"/>
  </si>
  <si>
    <t>たまねぎ、ソース製造にかかる調味料</t>
    <rPh sb="8" eb="10">
      <t>セイゾウ</t>
    </rPh>
    <rPh sb="14" eb="17">
      <t>チョウミリョウ</t>
    </rPh>
    <phoneticPr fontId="12"/>
  </si>
  <si>
    <t>なし（区域外の工程がある場合は、工程の詳細を記入）</t>
    <rPh sb="3" eb="6">
      <t>クイキガイ</t>
    </rPh>
    <rPh sb="7" eb="9">
      <t>コウテイ</t>
    </rPh>
    <rPh sb="12" eb="14">
      <t>バアイ</t>
    </rPh>
    <rPh sb="16" eb="18">
      <t>コウテイ</t>
    </rPh>
    <rPh sb="19" eb="21">
      <t>ショウサイ</t>
    </rPh>
    <rPh sb="22" eb="24">
      <t>キニュウ</t>
    </rPh>
    <phoneticPr fontId="12"/>
  </si>
  <si>
    <t>○○県内で肥育された牛精肉のブロック肉を仕入れ、区域内の事業所内にある専用の熟成庫で温度や湿度、風、微生物を厳密に管理し、30日以上の熟成工程（ドライエイジング）を実施した後、ブロック肉のスライスを行っている。</t>
    <rPh sb="2" eb="4">
      <t>ケンナイ</t>
    </rPh>
    <rPh sb="5" eb="7">
      <t>ヒイク</t>
    </rPh>
    <rPh sb="10" eb="11">
      <t>ギュウ</t>
    </rPh>
    <rPh sb="11" eb="13">
      <t>セイニク</t>
    </rPh>
    <rPh sb="18" eb="19">
      <t>ニク</t>
    </rPh>
    <rPh sb="20" eb="22">
      <t>シイ</t>
    </rPh>
    <rPh sb="24" eb="27">
      <t>クイキナイ</t>
    </rPh>
    <rPh sb="28" eb="31">
      <t>ジギョウショ</t>
    </rPh>
    <rPh sb="31" eb="32">
      <t>ナイ</t>
    </rPh>
    <rPh sb="69" eb="71">
      <t>コウテイ</t>
    </rPh>
    <rPh sb="82" eb="84">
      <t>ジッシ</t>
    </rPh>
    <rPh sb="86" eb="87">
      <t>ノチ</t>
    </rPh>
    <rPh sb="92" eb="93">
      <t>ニク</t>
    </rPh>
    <rPh sb="99" eb="100">
      <t>オコナ</t>
    </rPh>
    <phoneticPr fontId="12"/>
  </si>
  <si>
    <t>区域内でドライエイジング加工を実施することで、より肉が持つ旨さを引き出し、本工程による付加価値が返礼品の付加価値のうち約60％を占めているため。</t>
    <rPh sb="0" eb="3">
      <t>クイキナイ</t>
    </rPh>
    <rPh sb="12" eb="14">
      <t>カコウ</t>
    </rPh>
    <rPh sb="15" eb="17">
      <t>ジッシ</t>
    </rPh>
    <rPh sb="48" eb="51">
      <t>ヘンレイヒン</t>
    </rPh>
    <rPh sb="52" eb="54">
      <t>フカ</t>
    </rPh>
    <rPh sb="54" eb="56">
      <t>カチ</t>
    </rPh>
    <rPh sb="59" eb="60">
      <t>ヤク</t>
    </rPh>
    <rPh sb="64" eb="65">
      <t>シ</t>
    </rPh>
    <phoneticPr fontId="12"/>
  </si>
  <si>
    <t>○○県内で収穫された玄米を区域内の精米工場にて、張込・玄米精選工程、精米工程、精米精選工程や小口精米・精選工程を行っている。</t>
    <rPh sb="2" eb="4">
      <t>ケンナイ</t>
    </rPh>
    <rPh sb="5" eb="7">
      <t>シュウカク</t>
    </rPh>
    <rPh sb="10" eb="12">
      <t>ゲンマイ</t>
    </rPh>
    <rPh sb="13" eb="16">
      <t>クイキナイ</t>
    </rPh>
    <rPh sb="17" eb="19">
      <t>セイマイ</t>
    </rPh>
    <rPh sb="19" eb="21">
      <t>コウジョウ</t>
    </rPh>
    <rPh sb="39" eb="41">
      <t>セイマイ</t>
    </rPh>
    <rPh sb="41" eb="43">
      <t>セイセン</t>
    </rPh>
    <rPh sb="43" eb="45">
      <t>コウテイ</t>
    </rPh>
    <rPh sb="56" eb="57">
      <t>オコナ</t>
    </rPh>
    <phoneticPr fontId="12"/>
  </si>
  <si>
    <t>区域内の工場で精米にかかる全ての工程を実施することで、本工程による付加価値が返礼品の付加価値のうち約60％を占めているため。</t>
    <rPh sb="0" eb="3">
      <t>クイキナイ</t>
    </rPh>
    <rPh sb="4" eb="6">
      <t>コウジョウ</t>
    </rPh>
    <rPh sb="13" eb="14">
      <t>スベ</t>
    </rPh>
    <rPh sb="16" eb="18">
      <t>コウテイ</t>
    </rPh>
    <rPh sb="19" eb="21">
      <t>ジッシ</t>
    </rPh>
    <rPh sb="27" eb="28">
      <t>ホン</t>
    </rPh>
    <rPh sb="28" eb="30">
      <t>コウテイ</t>
    </rPh>
    <rPh sb="33" eb="35">
      <t>フカ</t>
    </rPh>
    <rPh sb="35" eb="37">
      <t>カチ</t>
    </rPh>
    <rPh sb="38" eb="40">
      <t>ヘンレイ</t>
    </rPh>
    <rPh sb="40" eb="41">
      <t>ヒン</t>
    </rPh>
    <rPh sb="42" eb="44">
      <t>フカ</t>
    </rPh>
    <rPh sb="44" eb="46">
      <t>カチ</t>
    </rPh>
    <rPh sb="49" eb="50">
      <t>ヤク</t>
    </rPh>
    <rPh sb="54" eb="55">
      <t>シ</t>
    </rPh>
    <phoneticPr fontId="12"/>
  </si>
  <si>
    <t>自社デザイナーによるデザイン、掃除機の主要な部分である吸引力を担保するファン設計など企画立案・商品開発を区域内で行っている。</t>
    <rPh sb="0" eb="2">
      <t>ジシャ</t>
    </rPh>
    <rPh sb="15" eb="18">
      <t>ソウジキ</t>
    </rPh>
    <rPh sb="19" eb="21">
      <t>シュヨウ</t>
    </rPh>
    <rPh sb="22" eb="24">
      <t>ブブン</t>
    </rPh>
    <rPh sb="27" eb="29">
      <t>キュウイン</t>
    </rPh>
    <rPh sb="29" eb="30">
      <t>リョク</t>
    </rPh>
    <rPh sb="31" eb="33">
      <t>タンポ</t>
    </rPh>
    <rPh sb="38" eb="40">
      <t>セッケイ</t>
    </rPh>
    <rPh sb="42" eb="44">
      <t>キカク</t>
    </rPh>
    <rPh sb="44" eb="46">
      <t>リツアン</t>
    </rPh>
    <rPh sb="47" eb="49">
      <t>ショウヒン</t>
    </rPh>
    <rPh sb="49" eb="51">
      <t>カイハツ</t>
    </rPh>
    <rPh sb="52" eb="55">
      <t>クイキナイ</t>
    </rPh>
    <phoneticPr fontId="12"/>
  </si>
  <si>
    <t>製造は中国。区域外にて設計図によるファン・電気回路組み立て、梱包、出荷の工程を行っている。</t>
    <rPh sb="0" eb="2">
      <t>セイゾウ</t>
    </rPh>
    <rPh sb="3" eb="5">
      <t>チュウゴク</t>
    </rPh>
    <rPh sb="6" eb="9">
      <t>クイキガイ</t>
    </rPh>
    <rPh sb="11" eb="14">
      <t>セッケイズ</t>
    </rPh>
    <rPh sb="25" eb="26">
      <t>ク</t>
    </rPh>
    <rPh sb="27" eb="28">
      <t>タ</t>
    </rPh>
    <rPh sb="30" eb="32">
      <t>コンポウ</t>
    </rPh>
    <rPh sb="33" eb="35">
      <t>シュッカ</t>
    </rPh>
    <rPh sb="36" eb="38">
      <t>コウテイ</t>
    </rPh>
    <phoneticPr fontId="12"/>
  </si>
  <si>
    <t>価値の過半が生じていることは証明されています。（別紙ＰＤＦ証明書参照）</t>
    <rPh sb="0" eb="2">
      <t>カチ</t>
    </rPh>
    <rPh sb="3" eb="5">
      <t>カハン</t>
    </rPh>
    <rPh sb="6" eb="7">
      <t>ショウ</t>
    </rPh>
    <rPh sb="14" eb="16">
      <t>ショウメイ</t>
    </rPh>
    <rPh sb="24" eb="26">
      <t>ベッシ</t>
    </rPh>
    <rPh sb="29" eb="32">
      <t>ショウメイショ</t>
    </rPh>
    <rPh sb="32" eb="34">
      <t>サンショウ</t>
    </rPh>
    <phoneticPr fontId="12"/>
  </si>
  <si>
    <t>区域内の果樹園において、生産されている。</t>
    <rPh sb="0" eb="3">
      <t>クイキナイ</t>
    </rPh>
    <rPh sb="4" eb="7">
      <t>カジュエン</t>
    </rPh>
    <rPh sb="12" eb="14">
      <t>セイサン</t>
    </rPh>
    <phoneticPr fontId="12"/>
  </si>
  <si>
    <t>区域内で生産された後、本市を含む範囲を管轄する○○選果場に集荷・格付けされ、混在が避けられないため</t>
    <rPh sb="0" eb="3">
      <t>クイキナイ</t>
    </rPh>
    <rPh sb="4" eb="6">
      <t>セイサン</t>
    </rPh>
    <rPh sb="9" eb="10">
      <t>ノチ</t>
    </rPh>
    <rPh sb="11" eb="13">
      <t>ホンシ</t>
    </rPh>
    <rPh sb="14" eb="15">
      <t>フク</t>
    </rPh>
    <rPh sb="16" eb="18">
      <t>ハンイ</t>
    </rPh>
    <rPh sb="19" eb="21">
      <t>カンカツ</t>
    </rPh>
    <rPh sb="25" eb="28">
      <t>センカジョウ</t>
    </rPh>
    <rPh sb="29" eb="31">
      <t>シュウカ</t>
    </rPh>
    <rPh sb="32" eb="34">
      <t>カクヅ</t>
    </rPh>
    <rPh sb="38" eb="40">
      <t>コンザイ</t>
    </rPh>
    <rPh sb="41" eb="42">
      <t>サ</t>
    </rPh>
    <phoneticPr fontId="12"/>
  </si>
  <si>
    <t>○○県△△市、○○県■■町</t>
    <rPh sb="2" eb="3">
      <t>ケン</t>
    </rPh>
    <rPh sb="5" eb="6">
      <t>シ</t>
    </rPh>
    <rPh sb="12" eb="13">
      <t>マチ</t>
    </rPh>
    <phoneticPr fontId="12"/>
  </si>
  <si>
    <t>蕎麦：３号。蕎麦の実を仕入れ、製粉から製麺までの全ての工程を区域内で行っている。</t>
    <rPh sb="0" eb="2">
      <t>ソバ</t>
    </rPh>
    <rPh sb="4" eb="5">
      <t>ゴウ</t>
    </rPh>
    <rPh sb="6" eb="8">
      <t>ソバ</t>
    </rPh>
    <rPh sb="11" eb="13">
      <t>シイ</t>
    </rPh>
    <rPh sb="24" eb="25">
      <t>スベ</t>
    </rPh>
    <rPh sb="27" eb="29">
      <t>コウテイ</t>
    </rPh>
    <rPh sb="30" eb="33">
      <t>クイキナイ</t>
    </rPh>
    <rPh sb="34" eb="35">
      <t>オコナ</t>
    </rPh>
    <phoneticPr fontId="12"/>
  </si>
  <si>
    <t>地場産品の蕎麦を食べるために使用するそばつゆをセットにしている。</t>
    <rPh sb="14" eb="17">
      <t>マルマルケン</t>
    </rPh>
    <rPh sb="22" eb="24">
      <t>ギュウニク</t>
    </rPh>
    <rPh sb="25" eb="28">
      <t>ゲンザイリョウシナイコウジョウセイニクカコウアジツセイケイヤアヅクトウオコナハンブンイッテイイジョウウワマワフカカチショウ</t>
    </rPh>
    <phoneticPr fontId="12"/>
  </si>
  <si>
    <t>地場産品：1,000円、附帯品350円、割合７４％</t>
    <rPh sb="0" eb="2">
      <t>ジバ</t>
    </rPh>
    <rPh sb="2" eb="4">
      <t>サンピン</t>
    </rPh>
    <rPh sb="10" eb="11">
      <t>エン</t>
    </rPh>
    <rPh sb="12" eb="14">
      <t>フタイ</t>
    </rPh>
    <rPh sb="14" eb="15">
      <t>ヒン</t>
    </rPh>
    <rPh sb="18" eb="19">
      <t>エン</t>
    </rPh>
    <rPh sb="20" eb="22">
      <t>ワリアイ</t>
    </rPh>
    <phoneticPr fontId="12"/>
  </si>
  <si>
    <t>名称：◯◯牧場　</t>
    <rPh sb="0" eb="2">
      <t>メイショウ</t>
    </rPh>
    <rPh sb="5" eb="7">
      <t>ボクジョウ</t>
    </rPh>
    <phoneticPr fontId="12"/>
  </si>
  <si>
    <t>◯◯牧場にて酪農体験を提供している。</t>
    <rPh sb="2" eb="4">
      <t>ボクジョウ</t>
    </rPh>
    <rPh sb="6" eb="8">
      <t>ラクノウ</t>
    </rPh>
    <rPh sb="8" eb="10">
      <t>タイケン</t>
    </rPh>
    <rPh sb="11" eb="13">
      <t>テイキョウ</t>
    </rPh>
    <phoneticPr fontId="12"/>
  </si>
  <si>
    <t>名称：◯◯温泉旅館　▲▲　
住所：○○市●●１－１－１●●　</t>
    <phoneticPr fontId="12"/>
  </si>
  <si>
    <t>創業■■年以来、△△市内のみで運営している。</t>
    <phoneticPr fontId="12"/>
  </si>
  <si>
    <t>県外に所在するホテルのブランド名を冠する宿泊施設ではない。事業者にも確認済み</t>
    <rPh sb="29" eb="32">
      <t>ジギョウシャ</t>
    </rPh>
    <phoneticPr fontId="12"/>
  </si>
  <si>
    <t>名称：◯◯ビジネスホテル　▲▲　
住所：○○市●●１－１－１●●</t>
    <phoneticPr fontId="12"/>
  </si>
  <si>
    <t>調達費用：１人１泊10,000円（1泊朝食付）</t>
    <rPh sb="0" eb="2">
      <t>チョウタツ</t>
    </rPh>
    <rPh sb="2" eb="4">
      <t>ヒヨウ</t>
    </rPh>
    <rPh sb="6" eb="7">
      <t>ニン</t>
    </rPh>
    <rPh sb="8" eb="9">
      <t>パク</t>
    </rPh>
    <phoneticPr fontId="12"/>
  </si>
  <si>
    <t>名称：ホテル◯◯
住所：○○市●●１－１－１●●</t>
    <phoneticPr fontId="12"/>
  </si>
  <si>
    <t>特定災害発生日：令和●年●月●日に発生した○○地震
令和●年●月●日付災害救助法が適用された。</t>
    <phoneticPr fontId="12"/>
  </si>
  <si>
    <t>市内発電施設において発電した電気であるため</t>
    <phoneticPr fontId="12"/>
  </si>
  <si>
    <t>バイオマス</t>
    <phoneticPr fontId="12"/>
  </si>
  <si>
    <t>○○電気株式会社
提供システムにより、返礼品として提供する電気の総量が当該電気に係る区域内の発電量の範囲内となるよう管理されている</t>
    <rPh sb="2" eb="4">
      <t>デンキ</t>
    </rPh>
    <rPh sb="4" eb="8">
      <t>カブシキガイシャ</t>
    </rPh>
    <phoneticPr fontId="12"/>
  </si>
  <si>
    <t>○○市、△△市</t>
    <rPh sb="2" eb="3">
      <t>シ</t>
    </rPh>
    <rPh sb="5" eb="7">
      <t>サンカクシ</t>
    </rPh>
    <phoneticPr fontId="12"/>
  </si>
  <si>
    <t>　【該当する類型が３号の場合】○○県で繁殖、肥育した牛肉を原材料に、△△市内の工場にて精肉からミンチへの加工、味付け、成形、焼き上げ、ソース作り等を行うことで半分を一定以上上回る付加価値が生じているため</t>
    <rPh sb="2" eb="4">
      <t>ガイトウ</t>
    </rPh>
    <rPh sb="6" eb="8">
      <t>ルイケイ</t>
    </rPh>
    <rPh sb="12" eb="14">
      <t>バアイ</t>
    </rPh>
    <rPh sb="15" eb="18">
      <t>マルマルケン</t>
    </rPh>
    <rPh sb="19" eb="21">
      <t>ハンショク</t>
    </rPh>
    <rPh sb="22" eb="24">
      <t>ヒイク</t>
    </rPh>
    <rPh sb="26" eb="28">
      <t>ギュウニク</t>
    </rPh>
    <rPh sb="29" eb="32">
      <t>ゲンザイリョウ</t>
    </rPh>
    <rPh sb="36" eb="38">
      <t>シナイ</t>
    </rPh>
    <rPh sb="39" eb="41">
      <t>コウジョウ</t>
    </rPh>
    <rPh sb="43" eb="45">
      <t>セイニク</t>
    </rPh>
    <rPh sb="52" eb="54">
      <t>カコウ</t>
    </rPh>
    <rPh sb="55" eb="57">
      <t>アジツ</t>
    </rPh>
    <rPh sb="59" eb="61">
      <t>セイケイ</t>
    </rPh>
    <rPh sb="62" eb="63">
      <t>ヤ</t>
    </rPh>
    <rPh sb="64" eb="65">
      <t>ア</t>
    </rPh>
    <rPh sb="70" eb="71">
      <t>ヅク</t>
    </rPh>
    <rPh sb="72" eb="73">
      <t>トウ</t>
    </rPh>
    <rPh sb="74" eb="75">
      <t>オコナ</t>
    </rPh>
    <rPh sb="79" eb="81">
      <t>ハンブン</t>
    </rPh>
    <rPh sb="82" eb="84">
      <t>イッテイ</t>
    </rPh>
    <rPh sb="84" eb="86">
      <t>イジョウ</t>
    </rPh>
    <rPh sb="86" eb="88">
      <t>ウワマワ</t>
    </rPh>
    <rPh sb="89" eb="91">
      <t>フカ</t>
    </rPh>
    <rPh sb="91" eb="93">
      <t>カチ</t>
    </rPh>
    <rPh sb="94" eb="95">
      <t>ショウ</t>
    </rPh>
    <phoneticPr fontId="12"/>
  </si>
  <si>
    <t>本返礼品を○○市が共通返礼品として取扱うことについて、●月●日付けで、協定書を締結しており、△△市の同意を得ている。</t>
    <rPh sb="9" eb="11">
      <t>キョウツウ</t>
    </rPh>
    <rPh sb="11" eb="14">
      <t>ヘンレイヒン</t>
    </rPh>
    <rPh sb="28" eb="29">
      <t>ガツ</t>
    </rPh>
    <rPh sb="30" eb="31">
      <t>ニチ</t>
    </rPh>
    <rPh sb="31" eb="32">
      <t>ツ</t>
    </rPh>
    <rPh sb="35" eb="38">
      <t>キョウテイショ</t>
    </rPh>
    <rPh sb="39" eb="41">
      <t>テイケツ</t>
    </rPh>
    <rPh sb="48" eb="49">
      <t>シ</t>
    </rPh>
    <rPh sb="50" eb="52">
      <t>ドウイ</t>
    </rPh>
    <rPh sb="53" eb="54">
      <t>エ</t>
    </rPh>
    <phoneticPr fontId="12"/>
  </si>
  <si>
    <t>　【該当する類型が３号の場合】　県内で生産された果物を原材料に、△△市内の工場にて１００％のジュースとして、濾過、瓶詰め等を行うことで半分を一定以上上回る付加価値が生じているため</t>
    <rPh sb="16" eb="18">
      <t>ケンナイ</t>
    </rPh>
    <rPh sb="19" eb="21">
      <t>セイサン</t>
    </rPh>
    <rPh sb="24" eb="26">
      <t>クダモノ</t>
    </rPh>
    <rPh sb="27" eb="30">
      <t>ゲンザイリョウ</t>
    </rPh>
    <rPh sb="34" eb="36">
      <t>シナイ</t>
    </rPh>
    <rPh sb="37" eb="39">
      <t>コウジョウ</t>
    </rPh>
    <rPh sb="54" eb="56">
      <t>ロカ</t>
    </rPh>
    <rPh sb="57" eb="59">
      <t>ビンヅ</t>
    </rPh>
    <rPh sb="60" eb="61">
      <t>トウ</t>
    </rPh>
    <rPh sb="62" eb="63">
      <t>オコナ</t>
    </rPh>
    <rPh sb="67" eb="69">
      <t>ハンブン</t>
    </rPh>
    <rPh sb="70" eb="72">
      <t>イッテイ</t>
    </rPh>
    <rPh sb="72" eb="74">
      <t>イジョウ</t>
    </rPh>
    <rPh sb="74" eb="76">
      <t>ウワマワ</t>
    </rPh>
    <rPh sb="77" eb="79">
      <t>フカ</t>
    </rPh>
    <rPh sb="79" eb="81">
      <t>カチ</t>
    </rPh>
    <rPh sb="82" eb="83">
      <t>ショウ</t>
    </rPh>
    <phoneticPr fontId="12"/>
  </si>
  <si>
    <t>本返礼品を★★市が共通で取扱うことについて、○○県のとりまとめのもと、各団体の同意を得ている</t>
    <rPh sb="0" eb="1">
      <t>ホン</t>
    </rPh>
    <rPh sb="1" eb="4">
      <t>ヘンレイヒン</t>
    </rPh>
    <rPh sb="7" eb="8">
      <t>シ</t>
    </rPh>
    <rPh sb="9" eb="11">
      <t>キョウツウ</t>
    </rPh>
    <rPh sb="12" eb="14">
      <t>トリアツカ</t>
    </rPh>
    <rPh sb="22" eb="25">
      <t>マルマルケン</t>
    </rPh>
    <rPh sb="35" eb="38">
      <t>カクダンタイ</t>
    </rPh>
    <rPh sb="39" eb="41">
      <t>ドウイ</t>
    </rPh>
    <rPh sb="42" eb="43">
      <t>エ</t>
    </rPh>
    <phoneticPr fontId="12"/>
  </si>
  <si>
    <t>○○がに</t>
    <phoneticPr fontId="12"/>
  </si>
  <si>
    <t>令和●年●月●日に発生した○○地震</t>
    <rPh sb="0" eb="2">
      <t>レイワ</t>
    </rPh>
    <rPh sb="3" eb="4">
      <t>ネン</t>
    </rPh>
    <rPh sb="5" eb="6">
      <t>ガツ</t>
    </rPh>
    <rPh sb="7" eb="8">
      <t>ニチ</t>
    </rPh>
    <rPh sb="9" eb="11">
      <t>ハッセイ</t>
    </rPh>
    <rPh sb="15" eb="17">
      <t>ジシン</t>
    </rPh>
    <phoneticPr fontId="12"/>
  </si>
  <si>
    <t>○○市発祥の伝統工芸品として、震災前は区域内の工房で成形、焼き、塗り等の工程を行っており、地場産品基準３号に該当していた。</t>
    <rPh sb="2" eb="3">
      <t>シ</t>
    </rPh>
    <rPh sb="3" eb="5">
      <t>ハッショウ</t>
    </rPh>
    <rPh sb="6" eb="8">
      <t>デントウ</t>
    </rPh>
    <rPh sb="8" eb="11">
      <t>コウゲイヒン</t>
    </rPh>
    <rPh sb="15" eb="18">
      <t>シンサイマエ</t>
    </rPh>
    <rPh sb="19" eb="22">
      <t>クイキナイ</t>
    </rPh>
    <rPh sb="23" eb="25">
      <t>コウボウ</t>
    </rPh>
    <rPh sb="26" eb="28">
      <t>セイケイ</t>
    </rPh>
    <rPh sb="29" eb="30">
      <t>ヤ</t>
    </rPh>
    <rPh sb="32" eb="33">
      <t>ヌ</t>
    </rPh>
    <rPh sb="34" eb="35">
      <t>トウ</t>
    </rPh>
    <rPh sb="36" eb="38">
      <t>コウテイ</t>
    </rPh>
    <rPh sb="39" eb="40">
      <t>オコナ</t>
    </rPh>
    <rPh sb="45" eb="47">
      <t>ジバ</t>
    </rPh>
    <rPh sb="47" eb="49">
      <t>サンピン</t>
    </rPh>
    <rPh sb="49" eb="51">
      <t>キジュン</t>
    </rPh>
    <rPh sb="52" eb="53">
      <t>ゴウ</t>
    </rPh>
    <rPh sb="54" eb="56">
      <t>ガイトウ</t>
    </rPh>
    <phoneticPr fontId="12"/>
  </si>
  <si>
    <t>名称：△△焼き
生産地：△△市○○焼とともに○○地方の伝統工芸品として認識されている焼き物であり、経済的価値においても同等であると判断できるため</t>
    <rPh sb="0" eb="2">
      <t>メイショウ</t>
    </rPh>
    <rPh sb="5" eb="6">
      <t>ヤ</t>
    </rPh>
    <rPh sb="8" eb="11">
      <t>セイサンチ</t>
    </rPh>
    <rPh sb="13" eb="15">
      <t>サンカクシ</t>
    </rPh>
    <phoneticPr fontId="12"/>
  </si>
  <si>
    <t>区域内の施設で実施している体験アクティビティ及び区域内の道の駅で販売されている地場産品</t>
    <rPh sb="0" eb="3">
      <t>クイキナイ</t>
    </rPh>
    <rPh sb="4" eb="6">
      <t>シセツ</t>
    </rPh>
    <rPh sb="7" eb="9">
      <t>ジッシ</t>
    </rPh>
    <rPh sb="13" eb="15">
      <t>タイケン</t>
    </rPh>
    <rPh sb="22" eb="23">
      <t>オヨ</t>
    </rPh>
    <rPh sb="24" eb="27">
      <t>クイキナイ</t>
    </rPh>
    <rPh sb="28" eb="29">
      <t>ミチ</t>
    </rPh>
    <rPh sb="30" eb="31">
      <t>エキ</t>
    </rPh>
    <rPh sb="32" eb="34">
      <t>ハンバイ</t>
    </rPh>
    <rPh sb="39" eb="41">
      <t>ジバ</t>
    </rPh>
    <rPh sb="41" eb="43">
      <t>サンピン</t>
    </rPh>
    <phoneticPr fontId="12"/>
  </si>
  <si>
    <t>本電子マネーの決済システムにおいて、地場産品基準に該当している役務及び物品にしか使用できない仕様となっている</t>
    <rPh sb="0" eb="1">
      <t>ホン</t>
    </rPh>
    <rPh sb="1" eb="3">
      <t>デンシ</t>
    </rPh>
    <rPh sb="7" eb="9">
      <t>ケッサイ</t>
    </rPh>
    <rPh sb="18" eb="20">
      <t>ジバ</t>
    </rPh>
    <rPh sb="20" eb="22">
      <t>サンピン</t>
    </rPh>
    <rPh sb="22" eb="24">
      <t>キジュン</t>
    </rPh>
    <rPh sb="25" eb="27">
      <t>ガイトウ</t>
    </rPh>
    <rPh sb="31" eb="33">
      <t>エキム</t>
    </rPh>
    <rPh sb="33" eb="34">
      <t>オヨ</t>
    </rPh>
    <rPh sb="35" eb="37">
      <t>ブッピン</t>
    </rPh>
    <rPh sb="40" eb="42">
      <t>シヨウ</t>
    </rPh>
    <rPh sb="46" eb="48">
      <t>シヨウ</t>
    </rPh>
    <phoneticPr fontId="12"/>
  </si>
  <si>
    <t>サービス名：○○Ｐａｙ
事業者名：○○株式会社</t>
    <rPh sb="4" eb="5">
      <t>メイ</t>
    </rPh>
    <rPh sb="12" eb="15">
      <t>ジギョウシャ</t>
    </rPh>
    <rPh sb="15" eb="16">
      <t>メイ</t>
    </rPh>
    <rPh sb="19" eb="23">
      <t>カブシキガイシャ</t>
    </rPh>
    <phoneticPr fontId="12"/>
  </si>
  <si>
    <t>(別添)</t>
    <rPh sb="1" eb="3">
      <t>ベッテン</t>
    </rPh>
    <phoneticPr fontId="2"/>
  </si>
  <si>
    <t>(記入不要)</t>
  </si>
  <si>
    <t>(記入不要)</t>
    <rPh sb="1" eb="3">
      <t>キニュウ</t>
    </rPh>
    <rPh sb="3" eb="5">
      <t>フヨウ</t>
    </rPh>
    <phoneticPr fontId="12"/>
  </si>
  <si>
    <t>ハンバーグの製造にかかる○○牛ブロック肉からのミンチ、調味、成形、焼き上げのほか、ソースの製造にかかる調理
※悪い記載例　区域内において加工・製造しているため　</t>
    <rPh sb="6" eb="8">
      <t>セイゾウ</t>
    </rPh>
    <rPh sb="14" eb="15">
      <t>ギュウ</t>
    </rPh>
    <rPh sb="19" eb="20">
      <t>ニク</t>
    </rPh>
    <rPh sb="27" eb="29">
      <t>チョウミ</t>
    </rPh>
    <rPh sb="30" eb="32">
      <t>セイケイ</t>
    </rPh>
    <rPh sb="33" eb="34">
      <t>ヤ</t>
    </rPh>
    <rPh sb="35" eb="36">
      <t>ア</t>
    </rPh>
    <rPh sb="45" eb="47">
      <t>セイゾウ</t>
    </rPh>
    <rPh sb="51" eb="53">
      <t>チョウリ</t>
    </rPh>
    <rPh sb="55" eb="56">
      <t>ワル</t>
    </rPh>
    <rPh sb="57" eb="59">
      <t>キサイ</t>
    </rPh>
    <rPh sb="59" eb="60">
      <t>レイ</t>
    </rPh>
    <rPh sb="61" eb="64">
      <t>クイキナイ</t>
    </rPh>
    <rPh sb="71" eb="73">
      <t>セイゾウ</t>
    </rPh>
    <phoneticPr fontId="12"/>
  </si>
  <si>
    <t>ハンバーグの製造工程のうち、原材料のブロック肉の仕入れから完成までのすべての工程を職人の手で一つ一つ行うことで、本工程による付加価値は返礼品の付加価値のうち約８０％を占めているため。
※悪い記載例　加工・製造を行うことにより一定の付加価値が生じているため。</t>
    <rPh sb="6" eb="8">
      <t>セイゾウ</t>
    </rPh>
    <rPh sb="8" eb="10">
      <t>コウテイ</t>
    </rPh>
    <rPh sb="14" eb="17">
      <t>ゲンザイリョウ</t>
    </rPh>
    <rPh sb="22" eb="23">
      <t>ニク</t>
    </rPh>
    <rPh sb="24" eb="26">
      <t>シイ</t>
    </rPh>
    <rPh sb="29" eb="31">
      <t>カンセイ</t>
    </rPh>
    <rPh sb="38" eb="40">
      <t>コウテイ</t>
    </rPh>
    <rPh sb="41" eb="43">
      <t>ショクニン</t>
    </rPh>
    <rPh sb="44" eb="45">
      <t>テ</t>
    </rPh>
    <rPh sb="46" eb="47">
      <t>ヒト</t>
    </rPh>
    <rPh sb="48" eb="49">
      <t>ヒト</t>
    </rPh>
    <rPh sb="50" eb="51">
      <t>オコナ</t>
    </rPh>
    <rPh sb="56" eb="57">
      <t>ホン</t>
    </rPh>
    <rPh sb="57" eb="59">
      <t>コウテイ</t>
    </rPh>
    <rPh sb="62" eb="64">
      <t>フカ</t>
    </rPh>
    <rPh sb="64" eb="66">
      <t>カチ</t>
    </rPh>
    <rPh sb="67" eb="70">
      <t>ヘンレイヒン</t>
    </rPh>
    <rPh sb="71" eb="73">
      <t>フカ</t>
    </rPh>
    <rPh sb="73" eb="75">
      <t>カチ</t>
    </rPh>
    <rPh sb="78" eb="79">
      <t>ヤク</t>
    </rPh>
    <rPh sb="83" eb="84">
      <t>シ</t>
    </rPh>
    <rPh sb="99" eb="101">
      <t>カコウ</t>
    </rPh>
    <rPh sb="102" eb="104">
      <t>セイゾウ</t>
    </rPh>
    <rPh sb="105" eb="106">
      <t>オコナ</t>
    </rPh>
    <rPh sb="112" eb="114">
      <t>イッテイ</t>
    </rPh>
    <rPh sb="115" eb="117">
      <t>フカ</t>
    </rPh>
    <rPh sb="117" eb="119">
      <t>カチ</t>
    </rPh>
    <rPh sb="120" eb="121">
      <t>ショウ</t>
    </rPh>
    <phoneticPr fontId="12"/>
  </si>
  <si>
    <t>島根県</t>
    <rPh sb="0" eb="2">
      <t>シマネ</t>
    </rPh>
    <rPh sb="2" eb="3">
      <t>ケン</t>
    </rPh>
    <phoneticPr fontId="12"/>
  </si>
  <si>
    <t>島根県、△△市、★★市</t>
    <rPh sb="0" eb="2">
      <t>シマネ</t>
    </rPh>
    <rPh sb="2" eb="3">
      <t>ケン</t>
    </rPh>
    <rPh sb="6" eb="7">
      <t>シ</t>
    </rPh>
    <rPh sb="10" eb="11">
      <t>シ</t>
    </rPh>
    <phoneticPr fontId="12"/>
  </si>
  <si>
    <t>島根県の広報目的で生産されたゆるキャラのぬいぐるみであり、当県のオリジナルグッズである。</t>
    <rPh sb="0" eb="2">
      <t>シマネ</t>
    </rPh>
    <rPh sb="2" eb="3">
      <t>ケン</t>
    </rPh>
    <rPh sb="4" eb="6">
      <t>コウホウ</t>
    </rPh>
    <rPh sb="6" eb="8">
      <t>モクテキ</t>
    </rPh>
    <rPh sb="9" eb="11">
      <t>セイサン</t>
    </rPh>
    <rPh sb="29" eb="30">
      <t>トウ</t>
    </rPh>
    <rPh sb="30" eb="31">
      <t>ケン</t>
    </rPh>
    <phoneticPr fontId="12"/>
  </si>
  <si>
    <t>当該ゆるキャラは島根県のみで使用しているキャラクターであるため、独自の返礼品であることが明白である。</t>
    <rPh sb="0" eb="2">
      <t>トウガイ</t>
    </rPh>
    <rPh sb="8" eb="11">
      <t>シマネケン</t>
    </rPh>
    <rPh sb="14" eb="16">
      <t>シヨウ</t>
    </rPh>
    <rPh sb="32" eb="34">
      <t>ドクジ</t>
    </rPh>
    <rPh sb="35" eb="38">
      <t>ヘンレイヒン</t>
    </rPh>
    <rPh sb="44" eb="46">
      <t>メイハク</t>
    </rPh>
    <phoneticPr fontId="12"/>
  </si>
  <si>
    <t>島根県の広報を目的として製造された当市ゆるキャラのぬいぐるみであり、島根県のみで提供されている。　
【返礼品概要】ポータルサイト：https://www.aaa～</t>
    <rPh sb="0" eb="3">
      <t>シマネケン</t>
    </rPh>
    <rPh sb="34" eb="37">
      <t>シマネケン</t>
    </rPh>
    <rPh sb="51" eb="54">
      <t>ヘンレイヒン</t>
    </rPh>
    <rPh sb="54" eb="56">
      <t>ガイヨウ</t>
    </rPh>
    <phoneticPr fontId="12"/>
  </si>
  <si>
    <t>ハンバーグに使用する牛肉は100％島根県で繁殖・肥育を行った精肉であり、ソース製造を踏まえても、牛肉による付加価値が製品全体の付加価値の約60％を占めているため。</t>
    <rPh sb="6" eb="8">
      <t>シヨウ</t>
    </rPh>
    <rPh sb="10" eb="12">
      <t>ギュウニク</t>
    </rPh>
    <rPh sb="17" eb="20">
      <t>シマネケン</t>
    </rPh>
    <rPh sb="21" eb="23">
      <t>ハンショク</t>
    </rPh>
    <rPh sb="24" eb="26">
      <t>ヒイク</t>
    </rPh>
    <rPh sb="27" eb="28">
      <t>オコナ</t>
    </rPh>
    <rPh sb="30" eb="32">
      <t>セイニク</t>
    </rPh>
    <rPh sb="39" eb="41">
      <t>セイゾウ</t>
    </rPh>
    <rPh sb="42" eb="43">
      <t>フ</t>
    </rPh>
    <rPh sb="48" eb="50">
      <t>ギュウニク</t>
    </rPh>
    <rPh sb="53" eb="55">
      <t>フカ</t>
    </rPh>
    <rPh sb="55" eb="57">
      <t>カチ</t>
    </rPh>
    <rPh sb="58" eb="60">
      <t>セイヒン</t>
    </rPh>
    <rPh sb="63" eb="67">
      <t>フカカチ</t>
    </rPh>
    <rPh sb="68" eb="69">
      <t>ヤク</t>
    </rPh>
    <rPh sb="73" eb="74">
      <t>シ</t>
    </rPh>
    <phoneticPr fontId="12"/>
  </si>
  <si>
    <t>◯◯牧場は当県の特色である豊かな自然の中、親子で乳牛や山羊の乳絞り体験を提供するなど、当県ならではのサービスの提供を受けることができるため、島根県と相当程度関連性があるといえる。</t>
    <rPh sb="2" eb="4">
      <t>ボクジョウ</t>
    </rPh>
    <rPh sb="5" eb="6">
      <t>トウ</t>
    </rPh>
    <rPh sb="6" eb="7">
      <t>ケン</t>
    </rPh>
    <rPh sb="8" eb="10">
      <t>トクショク</t>
    </rPh>
    <rPh sb="13" eb="14">
      <t>ユタ</t>
    </rPh>
    <rPh sb="16" eb="18">
      <t>シゼン</t>
    </rPh>
    <rPh sb="19" eb="20">
      <t>ナカ</t>
    </rPh>
    <rPh sb="21" eb="23">
      <t>オヤコ</t>
    </rPh>
    <rPh sb="24" eb="26">
      <t>ニュウギュウ</t>
    </rPh>
    <rPh sb="27" eb="29">
      <t>ヤギ</t>
    </rPh>
    <rPh sb="30" eb="31">
      <t>チチ</t>
    </rPh>
    <rPh sb="31" eb="32">
      <t>シボ</t>
    </rPh>
    <rPh sb="33" eb="35">
      <t>タイケン</t>
    </rPh>
    <rPh sb="36" eb="38">
      <t>テイキョウ</t>
    </rPh>
    <rPh sb="43" eb="44">
      <t>トウ</t>
    </rPh>
    <rPh sb="44" eb="45">
      <t>ケン</t>
    </rPh>
    <rPh sb="55" eb="57">
      <t>テイキョウ</t>
    </rPh>
    <rPh sb="58" eb="59">
      <t>ウ</t>
    </rPh>
    <rPh sb="70" eb="73">
      <t>シマネケン</t>
    </rPh>
    <phoneticPr fontId="12"/>
  </si>
  <si>
    <t>●●牛　肩ロース 切り落とし　1kg
【１号　№○にて掲載済み】○○豚100％　ウインナー
【３号】区域内でブロック肉からミンチへの加工、味付け・腸詰め等の調理加工を行っている。</t>
    <rPh sb="21" eb="22">
      <t>ゴウ</t>
    </rPh>
    <rPh sb="27" eb="29">
      <t>ケイサイ</t>
    </rPh>
    <rPh sb="29" eb="30">
      <t>ズ</t>
    </rPh>
    <rPh sb="50" eb="53">
      <t>クイキナイ</t>
    </rPh>
    <rPh sb="58" eb="59">
      <t>ニク</t>
    </rPh>
    <rPh sb="66" eb="68">
      <t>カコウ</t>
    </rPh>
    <rPh sb="69" eb="71">
      <t>アジツ</t>
    </rPh>
    <rPh sb="73" eb="75">
      <t>チョウヅ</t>
    </rPh>
    <rPh sb="76" eb="77">
      <t>トウ</t>
    </rPh>
    <rPh sb="78" eb="80">
      <t>チョウリ</t>
    </rPh>
    <rPh sb="80" eb="82">
      <t>カコウ</t>
    </rPh>
    <rPh sb="83" eb="84">
      <t>オコナ</t>
    </rPh>
    <phoneticPr fontId="12"/>
  </si>
  <si>
    <t>○○豚100％　ウインナー
【３号】ウインナーの製造工程のうち、原材料のブロック肉の仕入れから調理加工までの工程を職人の手で一つ一つ行うことで、本工程による付加価値は返礼品の付加価値のうち約８０％を占めているため。</t>
    <rPh sb="47" eb="49">
      <t>チョウリ</t>
    </rPh>
    <rPh sb="49" eb="51">
      <t>カコウ</t>
    </rPh>
    <phoneticPr fontId="12"/>
  </si>
  <si>
    <t xml:space="preserve">
○○日
(〇〇)
↑
冷蔵
冷凍
常温</t>
    <rPh sb="7" eb="8">
      <t>ニチ</t>
    </rPh>
    <rPh sb="16" eb="18">
      <t>レイゾウ</t>
    </rPh>
    <rPh sb="19" eb="21">
      <t>レイトウ</t>
    </rPh>
    <rPh sb="22" eb="24">
      <t>ジョウオン</t>
    </rPh>
    <phoneticPr fontId="2"/>
  </si>
  <si>
    <r>
      <t>アレルギー品目</t>
    </r>
    <r>
      <rPr>
        <sz val="8"/>
        <color theme="1"/>
        <rFont val="ＭＳ Ｐ明朝"/>
        <family val="1"/>
        <charset val="128"/>
      </rPr>
      <t>(特定原材料7品目)</t>
    </r>
    <rPh sb="5" eb="7">
      <t>ヒンモク</t>
    </rPh>
    <rPh sb="8" eb="13">
      <t>トクテイゲンザイリョウ</t>
    </rPh>
    <rPh sb="14" eb="16">
      <t>ヒンモク</t>
    </rPh>
    <phoneticPr fontId="2"/>
  </si>
  <si>
    <r>
      <t>アレルギー品目</t>
    </r>
    <r>
      <rPr>
        <sz val="8"/>
        <color theme="1"/>
        <rFont val="ＭＳ Ｐ明朝"/>
        <family val="1"/>
        <charset val="128"/>
      </rPr>
      <t>(特定原材料21品目)</t>
    </r>
    <rPh sb="5" eb="7">
      <t>ヒンモク</t>
    </rPh>
    <rPh sb="8" eb="13">
      <t>トクテイゲンザイリョウ</t>
    </rPh>
    <rPh sb="15" eb="17">
      <t>ヒンモク</t>
    </rPh>
    <phoneticPr fontId="2"/>
  </si>
  <si>
    <r>
      <rPr>
        <sz val="8"/>
        <color theme="1"/>
        <rFont val="ＭＳ Ｐ明朝"/>
        <family val="1"/>
        <charset val="128"/>
      </rPr>
      <t>小売価格
(税込)</t>
    </r>
    <r>
      <rPr>
        <sz val="10"/>
        <color theme="1"/>
        <rFont val="ＭＳ Ｐ明朝"/>
        <family val="1"/>
        <charset val="128"/>
      </rPr>
      <t xml:space="preserve">
</t>
    </r>
    <r>
      <rPr>
        <sz val="8"/>
        <color theme="1"/>
        <rFont val="ＭＳ Ｐ明朝"/>
        <family val="1"/>
        <charset val="128"/>
      </rPr>
      <t>※消化仕入の場合</t>
    </r>
    <rPh sb="0" eb="2">
      <t>コウリ</t>
    </rPh>
    <rPh sb="2" eb="4">
      <t>カカク</t>
    </rPh>
    <rPh sb="5" eb="9">
      <t>ゼイコミ</t>
    </rPh>
    <rPh sb="16" eb="18">
      <t>バアイ</t>
    </rPh>
    <phoneticPr fontId="2"/>
  </si>
  <si>
    <r>
      <t xml:space="preserve">卸売価格
</t>
    </r>
    <r>
      <rPr>
        <sz val="8"/>
        <color theme="1"/>
        <rFont val="ＭＳ Ｐ明朝"/>
        <family val="1"/>
        <charset val="128"/>
      </rPr>
      <t>(税込)</t>
    </r>
    <r>
      <rPr>
        <sz val="10"/>
        <color theme="1"/>
        <rFont val="ＭＳ Ｐ明朝"/>
        <family val="1"/>
        <charset val="128"/>
      </rPr>
      <t xml:space="preserve">
</t>
    </r>
    <r>
      <rPr>
        <sz val="8"/>
        <color theme="1"/>
        <rFont val="ＭＳ Ｐ明朝"/>
        <family val="1"/>
        <charset val="128"/>
      </rPr>
      <t>※消化仕入</t>
    </r>
    <r>
      <rPr>
        <u/>
        <sz val="8"/>
        <color theme="1"/>
        <rFont val="ＭＳ Ｐ明朝"/>
        <family val="1"/>
        <charset val="128"/>
      </rPr>
      <t>以外</t>
    </r>
    <r>
      <rPr>
        <sz val="8"/>
        <color theme="1"/>
        <rFont val="ＭＳ Ｐ明朝"/>
        <family val="1"/>
        <charset val="128"/>
      </rPr>
      <t>の場合</t>
    </r>
    <rPh sb="0" eb="2">
      <t>オロシウリ</t>
    </rPh>
    <rPh sb="2" eb="4">
      <t>カカク</t>
    </rPh>
    <rPh sb="5" eb="9">
      <t>ゼイコミ</t>
    </rPh>
    <rPh sb="18" eb="20">
      <t>バアイ</t>
    </rPh>
    <phoneticPr fontId="2"/>
  </si>
  <si>
    <t>紹介・PR
(1,000文字以内、別添可)</t>
    <rPh sb="0" eb="2">
      <t>ショウカイ</t>
    </rPh>
    <rPh sb="12" eb="14">
      <t>モジ</t>
    </rPh>
    <rPh sb="14" eb="16">
      <t>イナイ</t>
    </rPh>
    <rPh sb="17" eb="19">
      <t>ベッテン</t>
    </rPh>
    <rPh sb="19" eb="20">
      <t>カ</t>
    </rPh>
    <phoneticPr fontId="3"/>
  </si>
  <si>
    <t>担当者職名</t>
    <rPh sb="0" eb="2">
      <t>タントウ</t>
    </rPh>
    <rPh sb="2" eb="3">
      <t>シャ</t>
    </rPh>
    <rPh sb="3" eb="5">
      <t>ショクメイ</t>
    </rPh>
    <phoneticPr fontId="2"/>
  </si>
  <si>
    <t>担当者氏名</t>
    <rPh sb="3" eb="5">
      <t>シメイ</t>
    </rPh>
    <phoneticPr fontId="2"/>
  </si>
  <si>
    <t>左の「地場産品基準」シートで類型を確認の上、セル右下の▼で選択してください。</t>
    <rPh sb="0" eb="1">
      <t>ヒダリ</t>
    </rPh>
    <rPh sb="14" eb="16">
      <t>ルイケイ</t>
    </rPh>
    <rPh sb="17" eb="19">
      <t>カクニン</t>
    </rPh>
    <rPh sb="20" eb="21">
      <t>ウエ</t>
    </rPh>
    <rPh sb="24" eb="26">
      <t>ミギシタ</t>
    </rPh>
    <rPh sb="29" eb="31">
      <t>センタク</t>
    </rPh>
    <phoneticPr fontId="2"/>
  </si>
  <si>
    <t>説明Ａ《記入例》</t>
    <rPh sb="0" eb="2">
      <t>セツメイ</t>
    </rPh>
    <phoneticPr fontId="12"/>
  </si>
  <si>
    <t>説明Ｂ《記入例》</t>
    <rPh sb="0" eb="2">
      <t>セツメイ</t>
    </rPh>
    <phoneticPr fontId="12"/>
  </si>
  <si>
    <t>説明Ｃ《記入例》</t>
    <rPh sb="0" eb="2">
      <t>セツメイ</t>
    </rPh>
    <phoneticPr fontId="12"/>
  </si>
  <si>
    <t>類型ごとの記載内容《記入例》</t>
    <phoneticPr fontId="12"/>
  </si>
  <si>
    <t>類型ごとの記載内容</t>
    <phoneticPr fontId="12"/>
  </si>
  <si>
    <t>３号イ
（熟成肉）</t>
    <rPh sb="1" eb="2">
      <t>ゴウ</t>
    </rPh>
    <rPh sb="5" eb="8">
      <t>ジュクセイニク</t>
    </rPh>
    <phoneticPr fontId="12"/>
  </si>
  <si>
    <t>３号イ
（精米）</t>
    <rPh sb="1" eb="2">
      <t>ゴウ</t>
    </rPh>
    <rPh sb="5" eb="7">
      <t>セイマイ</t>
    </rPh>
    <phoneticPr fontId="12"/>
  </si>
  <si>
    <t>３号ロ
（企画立案）</t>
    <phoneticPr fontId="12"/>
  </si>
  <si>
    <t>７号の２
（宿泊）</t>
    <rPh sb="1" eb="2">
      <t>ゴウ</t>
    </rPh>
    <rPh sb="6" eb="8">
      <t>シュクハク</t>
    </rPh>
    <phoneticPr fontId="12"/>
  </si>
  <si>
    <t>７号の３イ
五万以下
（宿泊）</t>
    <rPh sb="6" eb="7">
      <t>ゴ</t>
    </rPh>
    <phoneticPr fontId="12"/>
  </si>
  <si>
    <t>７号の３ロ
該当地域
（宿泊）</t>
    <rPh sb="6" eb="8">
      <t>ガイトウ</t>
    </rPh>
    <rPh sb="8" eb="10">
      <t>チイキ</t>
    </rPh>
    <phoneticPr fontId="12"/>
  </si>
  <si>
    <t>７号の４
（電気）</t>
    <rPh sb="1" eb="2">
      <t>ゴウ</t>
    </rPh>
    <rPh sb="6" eb="8">
      <t>デンキ</t>
    </rPh>
    <phoneticPr fontId="12"/>
  </si>
  <si>
    <t>記</t>
  </si>
  <si>
    <t>3、募集する県産品</t>
  </si>
  <si>
    <t>2、事業の要旨　　ふるさと島根寄附金への関心を高め、寄附の拡充を図ること及び県産品
　　　　　　　　　　　 の普及・ＰＲを目的として、県外在住の寄附者に対して県産品を贈呈する
　　　　　　　　　　　 事業を実施する。</t>
    <phoneticPr fontId="2"/>
  </si>
  <si>
    <t>　つきましては下記事項をご確認の上、応募をお願いいたします。</t>
    <phoneticPr fontId="2"/>
  </si>
  <si>
    <t>1、事 　業 　名　　令和７年度ふるさと島根寄附金県産品贈呈事業</t>
    <phoneticPr fontId="2"/>
  </si>
  <si>
    <t>5、応 募 締 切　　１１月１０日(日)</t>
    <phoneticPr fontId="2"/>
  </si>
  <si>
    <t>6、採 用 通 知　　令和７年３月中旬までに連絡させていただきます。</t>
    <phoneticPr fontId="2"/>
  </si>
  <si>
    <t>　　　　　　　　　　　　TEL：０８５２-２２-５７５８　FAX：０８５２-２５-６７８５</t>
    <phoneticPr fontId="2"/>
  </si>
  <si>
    <t>　Eﾒｰﾙ：moriguchi@shimane-bussan.or.jp</t>
    <phoneticPr fontId="2"/>
  </si>
  <si>
    <r>
      <t>　　　　　　　２，５００円～３０，０００円　　</t>
    </r>
    <r>
      <rPr>
        <sz val="11"/>
        <color theme="1"/>
        <rFont val="ＭＳ Ｐ明朝"/>
        <family val="1"/>
        <charset val="128"/>
      </rPr>
      <t>(価格帯に収まらない場合は、ご相談ください)</t>
    </r>
    <phoneticPr fontId="2"/>
  </si>
  <si>
    <t>　当協会では標記企画提案のための県産品を募集します。応募いただいた品を元に選考し贈呈品リスト(約100種類)を島根県へ企画提案いたします。</t>
    <phoneticPr fontId="2"/>
  </si>
  <si>
    <t>　　　　　　　　   　　※贈呈品発送時期　令和７年5月～令和８年5月(期間限定可)</t>
    <phoneticPr fontId="2"/>
  </si>
  <si>
    <t xml:space="preserve">           (3)県外で生産または採取された産品を主な原料とし、県内で加工されたもの</t>
    <phoneticPr fontId="2"/>
  </si>
  <si>
    <r>
      <t xml:space="preserve">           (2)</t>
    </r>
    <r>
      <rPr>
        <sz val="11.5"/>
        <color theme="1"/>
        <rFont val="ＭＳ Ｐ明朝"/>
        <family val="1"/>
        <charset val="128"/>
      </rPr>
      <t>県内で生産または採取された産品を主な原料とし、県外で委託加工されたもの</t>
    </r>
    <phoneticPr fontId="2"/>
  </si>
  <si>
    <t xml:space="preserve">           (1)県内において生産・加工・製造されたもの</t>
    <phoneticPr fontId="2"/>
  </si>
  <si>
    <t xml:space="preserve">        〇次の県産品の定義に当てはまる品</t>
    <phoneticPr fontId="2"/>
  </si>
  <si>
    <r>
      <t xml:space="preserve">       〇次の価格帯(税込小売価格)の品　</t>
    </r>
    <r>
      <rPr>
        <sz val="10.5"/>
        <color theme="1"/>
        <rFont val="ＭＳ Ｐ明朝"/>
        <family val="1"/>
        <charset val="128"/>
      </rPr>
      <t>※箱代等込み　※送料除外(県負担のため)</t>
    </r>
    <phoneticPr fontId="2"/>
  </si>
  <si>
    <t xml:space="preserve">       〇安定して納品できる品(期間限定品は期間内)　※数量限定可</t>
    <phoneticPr fontId="2"/>
  </si>
  <si>
    <t xml:space="preserve">           (4)県外で生産・製造された県内各団体の広報目的の品</t>
    <phoneticPr fontId="2"/>
  </si>
  <si>
    <t>一般財団法人島根県物産協会</t>
    <rPh sb="0" eb="13">
      <t>イッパンザイダンホウジンシマネケンブッサンキョウカイ</t>
    </rPh>
    <phoneticPr fontId="2"/>
  </si>
  <si>
    <t>「令和７年度ふるさと島根寄附金県産品贈呈事業企画提案」
県産品の募集について</t>
    <phoneticPr fontId="2"/>
  </si>
  <si>
    <t>4、応 募 方 法　　　このシートに入力し、下記担当者宛て応募してください。
　　　　　　　　　　　　画像は、名前を付けて別に添付してください。
　　　　　　　　　　　　(横:520×縦:323ピクセル以上の画質でお願いします。)</t>
    <rPh sb="18" eb="20">
      <t>ニュウリョク</t>
    </rPh>
    <rPh sb="51" eb="53">
      <t>ガゾウ</t>
    </rPh>
    <rPh sb="55" eb="57">
      <t>ナマエ</t>
    </rPh>
    <rPh sb="58" eb="59">
      <t>ツ</t>
    </rPh>
    <rPh sb="63" eb="65">
      <t>テンプ</t>
    </rPh>
    <rPh sb="101" eb="103">
      <t>イジョウ</t>
    </rPh>
    <rPh sb="104" eb="106">
      <t>ガシツ</t>
    </rPh>
    <rPh sb="108" eb="109">
      <t>ネガ</t>
    </rPh>
    <phoneticPr fontId="2"/>
  </si>
  <si>
    <t>7、担　 当 　者　　一般財団法人島根県物産協会　担当　森口、戸谷</t>
    <phoneticPr fontId="2"/>
  </si>
  <si>
    <t>　　　　　　　　　　　　　　　シ　ー　ト　の　入　力　方　法
　　　➀ 赤色のタグの「地場産品基準」により、当てはまる類型を確認する。
　　　② 青色タグの「提案リスト(1)」の白白セルに入力または選択する。
　　　③ 複数提案する場合は、「提案リスト(2)}以降を使用する。</t>
    <rPh sb="36" eb="38">
      <t>アカイロ</t>
    </rPh>
    <rPh sb="43" eb="45">
      <t>ジバ</t>
    </rPh>
    <rPh sb="45" eb="47">
      <t>サンピン</t>
    </rPh>
    <rPh sb="47" eb="49">
      <t>キジュン</t>
    </rPh>
    <rPh sb="54" eb="55">
      <t>ア</t>
    </rPh>
    <rPh sb="59" eb="61">
      <t>ルイケイ</t>
    </rPh>
    <rPh sb="62" eb="64">
      <t>カクニン</t>
    </rPh>
    <rPh sb="73" eb="75">
      <t>アオイロ</t>
    </rPh>
    <rPh sb="79" eb="81">
      <t>テイアン</t>
    </rPh>
    <rPh sb="89" eb="90">
      <t>シロ</t>
    </rPh>
    <rPh sb="90" eb="91">
      <t>シロ</t>
    </rPh>
    <rPh sb="94" eb="96">
      <t>ニュウリョク</t>
    </rPh>
    <rPh sb="99" eb="101">
      <t>センタク</t>
    </rPh>
    <rPh sb="110" eb="112">
      <t>フクスウ</t>
    </rPh>
    <rPh sb="112" eb="114">
      <t>テイアン</t>
    </rPh>
    <rPh sb="116" eb="118">
      <t>バアイ</t>
    </rPh>
    <rPh sb="121" eb="123">
      <t>テイアン</t>
    </rPh>
    <rPh sb="130" eb="132">
      <t>イコウ</t>
    </rPh>
    <rPh sb="133" eb="135">
      <t>シヨウ</t>
    </rPh>
    <phoneticPr fontId="2"/>
  </si>
  <si>
    <t>会社住所</t>
    <rPh sb="2" eb="4">
      <t>ジュウショ</t>
    </rPh>
    <phoneticPr fontId="2"/>
  </si>
  <si>
    <t>発送元住所</t>
    <rPh sb="0" eb="2">
      <t>ハッソウ</t>
    </rPh>
    <rPh sb="2" eb="3">
      <t>モト</t>
    </rPh>
    <rPh sb="3" eb="5">
      <t>ジュウショ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</si>
</sst>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00000000"/>
    <numFmt numFmtId="177" formatCode="0000"/>
  </numFmts>
  <fonts count="2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ＭＳ Ｐゴシック"/>
      <family val="3"/>
      <charset val="128"/>
    </font>
    <font>
      <sz val="10"/>
      <name val="ＭＳ Ｐ明朝"/>
      <family val="1"/>
      <charset val="128"/>
    </font>
    <font>
      <sz val="10"/>
      <color theme="1"/>
      <name val="ＭＳ Ｐ明朝"/>
      <family val="1"/>
      <charset val="128"/>
    </font>
    <font>
      <sz val="9"/>
      <color indexed="81"/>
      <name val="MS P ゴシック"/>
      <family val="3"/>
      <charset val="128"/>
    </font>
    <font>
      <b/>
      <sz val="9"/>
      <color indexed="81"/>
      <name val="MS P ゴシック"/>
      <family val="3"/>
      <charset val="128"/>
    </font>
    <font>
      <sz val="8"/>
      <color theme="1"/>
      <name val="ＭＳ Ｐ明朝"/>
      <family val="1"/>
      <charset val="128"/>
    </font>
    <font>
      <sz val="9"/>
      <color theme="1"/>
      <name val="ＭＳ Ｐ明朝"/>
      <family val="1"/>
      <charset val="128"/>
    </font>
    <font>
      <b/>
      <sz val="14"/>
      <name val="ＭＳ Ｐ明朝"/>
      <family val="1"/>
      <charset val="128"/>
    </font>
    <font>
      <sz val="6"/>
      <name val="游ゴシック"/>
      <family val="3"/>
      <charset val="128"/>
      <scheme val="minor"/>
    </font>
    <font>
      <b/>
      <sz val="14"/>
      <color theme="1"/>
      <name val="ＭＳ Ｐ明朝"/>
      <family val="1"/>
      <charset val="128"/>
    </font>
    <font>
      <sz val="9"/>
      <color rgb="FF0000FF"/>
      <name val="ＭＳ Ｐ明朝"/>
      <family val="1"/>
      <charset val="128"/>
    </font>
    <font>
      <u/>
      <sz val="8"/>
      <color theme="1"/>
      <name val="ＭＳ Ｐ明朝"/>
      <family val="1"/>
      <charset val="128"/>
    </font>
    <font>
      <sz val="9"/>
      <name val="ＭＳ Ｐ明朝"/>
      <family val="1"/>
      <charset val="128"/>
    </font>
    <font>
      <sz val="12"/>
      <color theme="1"/>
      <name val="ＭＳ Ｐ明朝"/>
      <family val="1"/>
      <charset val="128"/>
    </font>
    <font>
      <sz val="12"/>
      <color theme="1"/>
      <name val="ＭＳ Ｐゴシック"/>
      <family val="3"/>
      <charset val="128"/>
    </font>
    <font>
      <sz val="11.5"/>
      <color theme="1"/>
      <name val="ＭＳ Ｐ明朝"/>
      <family val="1"/>
      <charset val="128"/>
    </font>
    <font>
      <sz val="10.5"/>
      <color theme="1"/>
      <name val="ＭＳ Ｐ明朝"/>
      <family val="1"/>
      <charset val="128"/>
    </font>
    <font>
      <sz val="11"/>
      <color theme="1"/>
      <name val="ＭＳ Ｐ明朝"/>
      <family val="1"/>
      <charset val="128"/>
    </font>
    <font>
      <u/>
      <sz val="11"/>
      <color theme="10"/>
      <name val="游ゴシック"/>
      <family val="2"/>
      <charset val="128"/>
      <scheme val="minor"/>
    </font>
    <font>
      <sz val="16"/>
      <color theme="1"/>
      <name val="HGｺﾞｼｯｸE"/>
      <family val="3"/>
      <charset val="128"/>
    </font>
    <font>
      <sz val="18"/>
      <color theme="1"/>
      <name val="HGｺﾞｼｯｸE"/>
      <family val="3"/>
      <charset val="128"/>
    </font>
    <font>
      <sz val="14"/>
      <color theme="10"/>
      <name val="ＭＳ Ｐ明朝"/>
      <family val="1"/>
      <charset val="128"/>
    </font>
    <font>
      <u/>
      <sz val="12"/>
      <color rgb="FF0000FF"/>
      <name val="游ゴシック"/>
      <family val="2"/>
      <charset val="128"/>
      <scheme val="minor"/>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8" tint="0.59999389629810485"/>
        <bgColor indexed="64"/>
      </patternFill>
    </fill>
  </fills>
  <borders count="2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top style="thin">
        <color auto="1"/>
      </top>
      <bottom/>
      <diagonal/>
    </border>
    <border>
      <left/>
      <right style="thick">
        <color auto="1"/>
      </right>
      <top style="thin">
        <color auto="1"/>
      </top>
      <bottom/>
      <diagonal/>
    </border>
    <border>
      <left style="thin">
        <color auto="1"/>
      </left>
      <right/>
      <top/>
      <bottom/>
      <diagonal/>
    </border>
    <border>
      <left/>
      <right style="thick">
        <color auto="1"/>
      </right>
      <top/>
      <bottom/>
      <diagonal/>
    </border>
    <border>
      <left style="thin">
        <color auto="1"/>
      </left>
      <right/>
      <top/>
      <bottom style="thick">
        <color auto="1"/>
      </bottom>
      <diagonal/>
    </border>
    <border>
      <left/>
      <right/>
      <top/>
      <bottom style="thick">
        <color auto="1"/>
      </bottom>
      <diagonal/>
    </border>
    <border>
      <left/>
      <right style="thick">
        <color auto="1"/>
      </right>
      <top/>
      <bottom style="thick">
        <color auto="1"/>
      </bottom>
      <diagonal/>
    </border>
    <border>
      <left style="double">
        <color rgb="FF0000FF"/>
      </left>
      <right style="double">
        <color rgb="FF0000FF"/>
      </right>
      <top style="double">
        <color rgb="FF0000FF"/>
      </top>
      <bottom/>
      <diagonal/>
    </border>
    <border>
      <left style="double">
        <color rgb="FF0000FF"/>
      </left>
      <right style="double">
        <color rgb="FF0000FF"/>
      </right>
      <top/>
      <bottom/>
      <diagonal/>
    </border>
    <border>
      <left style="double">
        <color rgb="FF0000FF"/>
      </left>
      <right style="double">
        <color rgb="FF0000FF"/>
      </right>
      <top/>
      <bottom style="double">
        <color rgb="FF0000FF"/>
      </bottom>
      <diagonal/>
    </border>
  </borders>
  <cellStyleXfs count="5">
    <xf numFmtId="0" fontId="0" fillId="0" borderId="0">
      <alignment vertical="center"/>
    </xf>
    <xf numFmtId="38" fontId="1" fillId="0" borderId="0" applyFont="0" applyFill="0" applyBorder="0" applyAlignment="0" applyProtection="0">
      <alignment vertical="center"/>
    </xf>
    <xf numFmtId="0" fontId="4" fillId="0" borderId="0"/>
    <xf numFmtId="38" fontId="4" fillId="0" borderId="0" applyFont="0" applyFill="0" applyBorder="0" applyAlignment="0" applyProtection="0">
      <alignment vertical="center"/>
    </xf>
    <xf numFmtId="0" fontId="22" fillId="0" borderId="0" applyNumberFormat="0" applyFill="0" applyBorder="0" applyAlignment="0" applyProtection="0">
      <alignment vertical="center"/>
    </xf>
  </cellStyleXfs>
  <cellXfs count="121">
    <xf numFmtId="0" fontId="0" fillId="0" borderId="0" xfId="0">
      <alignment vertical="center"/>
    </xf>
    <xf numFmtId="0" fontId="6" fillId="0" borderId="0" xfId="0" applyFont="1" applyAlignment="1">
      <alignment vertical="center" shrinkToFit="1"/>
    </xf>
    <xf numFmtId="0" fontId="6" fillId="0" borderId="0" xfId="0" applyFont="1" applyAlignment="1">
      <alignment vertical="center" wrapText="1"/>
    </xf>
    <xf numFmtId="0" fontId="6" fillId="0" borderId="0" xfId="0" applyFont="1" applyAlignment="1">
      <alignment horizontal="center" vertical="center" wrapText="1"/>
    </xf>
    <xf numFmtId="38" fontId="6" fillId="0" borderId="0" xfId="1" applyFont="1" applyAlignment="1">
      <alignment vertical="center"/>
    </xf>
    <xf numFmtId="0" fontId="6" fillId="0" borderId="0" xfId="0" applyFont="1">
      <alignment vertical="center"/>
    </xf>
    <xf numFmtId="176" fontId="6" fillId="0" borderId="0" xfId="0" applyNumberFormat="1" applyFont="1" applyAlignment="1">
      <alignment horizontal="center" vertical="center" shrinkToFit="1"/>
    </xf>
    <xf numFmtId="49" fontId="6" fillId="0" borderId="0" xfId="0" applyNumberFormat="1" applyFont="1" applyAlignment="1">
      <alignment horizontal="left" vertical="center" textRotation="255"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0" xfId="0" applyFont="1">
      <alignment vertical="center"/>
    </xf>
    <xf numFmtId="176" fontId="5" fillId="0" borderId="0" xfId="0" applyNumberFormat="1" applyFont="1" applyAlignment="1">
      <alignment horizontal="center" vertical="center" shrinkToFit="1"/>
    </xf>
    <xf numFmtId="49" fontId="5" fillId="0" borderId="0" xfId="0" applyNumberFormat="1" applyFont="1" applyAlignment="1">
      <alignment horizontal="left" vertical="center" textRotation="255" wrapText="1"/>
    </xf>
    <xf numFmtId="0" fontId="6" fillId="0" borderId="0" xfId="0" applyFont="1" applyAlignment="1">
      <alignment shrinkToFit="1"/>
    </xf>
    <xf numFmtId="0" fontId="6" fillId="0" borderId="0" xfId="0" applyFont="1" applyAlignment="1">
      <alignment wrapText="1"/>
    </xf>
    <xf numFmtId="0" fontId="6" fillId="0" borderId="0" xfId="0" applyFont="1" applyAlignment="1">
      <alignment horizontal="center" wrapText="1"/>
    </xf>
    <xf numFmtId="38" fontId="6" fillId="0" borderId="0" xfId="1" applyFont="1" applyAlignment="1"/>
    <xf numFmtId="0" fontId="6" fillId="0" borderId="0" xfId="0" applyFont="1" applyAlignment="1"/>
    <xf numFmtId="176" fontId="6" fillId="0" borderId="0" xfId="0" applyNumberFormat="1" applyFont="1" applyAlignment="1">
      <alignment horizontal="center" shrinkToFit="1"/>
    </xf>
    <xf numFmtId="49" fontId="6" fillId="0" borderId="0" xfId="0" applyNumberFormat="1" applyFont="1" applyAlignment="1">
      <alignment horizontal="left" textRotation="255" wrapText="1"/>
    </xf>
    <xf numFmtId="0" fontId="5" fillId="2" borderId="2" xfId="0" applyFont="1" applyFill="1" applyBorder="1" applyAlignment="1">
      <alignment horizontal="center" vertical="center" wrapText="1"/>
    </xf>
    <xf numFmtId="0" fontId="11" fillId="0" borderId="0" xfId="0" applyFont="1" applyAlignment="1">
      <alignment horizontal="left" vertical="center"/>
    </xf>
    <xf numFmtId="49" fontId="5" fillId="2" borderId="2" xfId="0" applyNumberFormat="1" applyFont="1" applyFill="1" applyBorder="1" applyAlignment="1">
      <alignment horizontal="center" vertical="center" wrapText="1"/>
    </xf>
    <xf numFmtId="0" fontId="6" fillId="0" borderId="0" xfId="0" applyFont="1" applyAlignment="1">
      <alignment horizontal="center" vertical="center"/>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0" borderId="6" xfId="0" applyFont="1" applyBorder="1" applyAlignment="1">
      <alignmen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 xfId="0" applyFont="1" applyBorder="1" applyAlignment="1">
      <alignment vertical="center" wrapText="1"/>
    </xf>
    <xf numFmtId="0" fontId="6" fillId="0" borderId="7" xfId="0" applyFont="1" applyBorder="1" applyAlignment="1">
      <alignment vertical="center" wrapText="1"/>
    </xf>
    <xf numFmtId="0" fontId="6" fillId="0" borderId="6" xfId="0" applyFont="1" applyBorder="1" applyAlignment="1">
      <alignment horizontal="left" vertical="center" wrapText="1"/>
    </xf>
    <xf numFmtId="0" fontId="6" fillId="3" borderId="6" xfId="0" applyFont="1" applyFill="1" applyBorder="1" applyAlignment="1">
      <alignment vertical="center" wrapText="1"/>
    </xf>
    <xf numFmtId="0" fontId="6" fillId="0" borderId="6" xfId="0" applyFont="1" applyBorder="1" applyAlignment="1">
      <alignment horizontal="center" vertical="center" wrapText="1"/>
    </xf>
    <xf numFmtId="0" fontId="13" fillId="0" borderId="0" xfId="0" applyFont="1">
      <alignment vertical="center"/>
    </xf>
    <xf numFmtId="0" fontId="6" fillId="0" borderId="7" xfId="0" applyFont="1" applyBorder="1" applyAlignment="1">
      <alignment horizontal="center" vertical="center" wrapText="1"/>
    </xf>
    <xf numFmtId="0" fontId="10" fillId="0" borderId="0" xfId="0" applyFont="1">
      <alignment vertical="center"/>
    </xf>
    <xf numFmtId="38" fontId="6" fillId="2" borderId="13" xfId="1" applyFont="1" applyFill="1" applyBorder="1" applyAlignment="1">
      <alignment horizontal="center" vertical="top" wrapText="1"/>
    </xf>
    <xf numFmtId="49" fontId="6" fillId="2" borderId="13" xfId="0" applyNumberFormat="1" applyFont="1" applyFill="1" applyBorder="1" applyAlignment="1">
      <alignment horizontal="center" vertical="center" wrapText="1"/>
    </xf>
    <xf numFmtId="0" fontId="14" fillId="5" borderId="5" xfId="0" applyFont="1" applyFill="1" applyBorder="1" applyAlignment="1">
      <alignment vertical="center" wrapText="1"/>
    </xf>
    <xf numFmtId="0" fontId="14" fillId="5" borderId="6" xfId="0" applyFont="1" applyFill="1" applyBorder="1" applyAlignment="1">
      <alignment vertical="center" wrapText="1"/>
    </xf>
    <xf numFmtId="176" fontId="14" fillId="5" borderId="6" xfId="0" applyNumberFormat="1" applyFont="1" applyFill="1" applyBorder="1" applyAlignment="1">
      <alignment horizontal="center" vertical="center" shrinkToFit="1"/>
    </xf>
    <xf numFmtId="0" fontId="14" fillId="5" borderId="6" xfId="0" applyFont="1" applyFill="1" applyBorder="1" applyAlignment="1">
      <alignment horizontal="center" vertical="top" wrapText="1"/>
    </xf>
    <xf numFmtId="38" fontId="14" fillId="5" borderId="6" xfId="1" applyFont="1" applyFill="1" applyBorder="1" applyAlignment="1">
      <alignment horizontal="center" vertical="center" wrapText="1"/>
    </xf>
    <xf numFmtId="0" fontId="14" fillId="5" borderId="6" xfId="0" applyFont="1" applyFill="1" applyBorder="1" applyAlignment="1">
      <alignment vertical="center" wrapText="1" shrinkToFit="1"/>
    </xf>
    <xf numFmtId="177" fontId="14" fillId="5" borderId="6" xfId="0" applyNumberFormat="1" applyFont="1" applyFill="1" applyBorder="1" applyAlignment="1">
      <alignment horizontal="left" vertical="center" wrapText="1" shrinkToFit="1"/>
    </xf>
    <xf numFmtId="177" fontId="14" fillId="5" borderId="6" xfId="0" applyNumberFormat="1" applyFont="1" applyFill="1" applyBorder="1" applyAlignment="1">
      <alignment horizontal="center" vertical="center" wrapText="1" shrinkToFit="1"/>
    </xf>
    <xf numFmtId="0" fontId="14" fillId="5" borderId="7" xfId="0" applyFont="1" applyFill="1" applyBorder="1" applyAlignment="1">
      <alignment vertical="center" wrapText="1"/>
    </xf>
    <xf numFmtId="176" fontId="10" fillId="3" borderId="6" xfId="0" applyNumberFormat="1" applyFont="1" applyFill="1" applyBorder="1" applyAlignment="1" applyProtection="1">
      <alignment horizontal="center" vertical="center" shrinkToFit="1"/>
      <protection locked="0"/>
    </xf>
    <xf numFmtId="177" fontId="16" fillId="5" borderId="6" xfId="0" applyNumberFormat="1" applyFont="1" applyFill="1" applyBorder="1" applyAlignment="1">
      <alignment horizontal="left" vertical="center" wrapText="1" shrinkToFit="1"/>
    </xf>
    <xf numFmtId="0" fontId="10" fillId="3" borderId="5" xfId="0" applyFont="1" applyFill="1" applyBorder="1" applyAlignment="1" applyProtection="1">
      <alignment vertical="center" wrapText="1"/>
      <protection locked="0"/>
    </xf>
    <xf numFmtId="0" fontId="10" fillId="3" borderId="6" xfId="0" applyFont="1" applyFill="1" applyBorder="1" applyAlignment="1" applyProtection="1">
      <alignment vertical="center" wrapText="1"/>
      <protection locked="0"/>
    </xf>
    <xf numFmtId="0" fontId="10" fillId="3" borderId="6" xfId="0" applyFont="1" applyFill="1" applyBorder="1" applyAlignment="1" applyProtection="1">
      <alignment horizontal="center" vertical="center" wrapText="1"/>
      <protection locked="0"/>
    </xf>
    <xf numFmtId="38" fontId="10" fillId="3" borderId="6" xfId="1" applyFont="1" applyFill="1" applyBorder="1" applyAlignment="1" applyProtection="1">
      <alignment vertical="center" wrapText="1"/>
      <protection locked="0"/>
    </xf>
    <xf numFmtId="177" fontId="10" fillId="3" borderId="6" xfId="0" applyNumberFormat="1" applyFont="1" applyFill="1" applyBorder="1" applyAlignment="1" applyProtection="1">
      <alignment horizontal="left" vertical="center" wrapText="1" shrinkToFit="1"/>
      <protection locked="0"/>
    </xf>
    <xf numFmtId="177" fontId="10" fillId="3" borderId="6" xfId="0" applyNumberFormat="1" applyFont="1" applyFill="1" applyBorder="1" applyAlignment="1" applyProtection="1">
      <alignment horizontal="center" vertical="center" wrapText="1" shrinkToFit="1"/>
      <protection locked="0"/>
    </xf>
    <xf numFmtId="0" fontId="16" fillId="5" borderId="7"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0" borderId="15" xfId="0" applyFont="1" applyBorder="1" applyAlignment="1">
      <alignment vertical="center" wrapText="1"/>
    </xf>
    <xf numFmtId="0" fontId="6" fillId="6" borderId="5"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0" borderId="5" xfId="0" applyFont="1" applyBorder="1" applyAlignment="1">
      <alignment vertical="center" wrapText="1"/>
    </xf>
    <xf numFmtId="0" fontId="5" fillId="0" borderId="5" xfId="0" applyFont="1" applyBorder="1" applyAlignment="1">
      <alignment vertical="center" wrapText="1"/>
    </xf>
    <xf numFmtId="0" fontId="6" fillId="3" borderId="7" xfId="0" applyFont="1" applyFill="1" applyBorder="1" applyAlignment="1">
      <alignment vertical="center" wrapText="1"/>
    </xf>
    <xf numFmtId="0" fontId="5" fillId="0" borderId="7" xfId="0" applyFont="1" applyBorder="1" applyAlignment="1">
      <alignment vertical="center" wrapText="1"/>
    </xf>
    <xf numFmtId="0" fontId="6" fillId="0" borderId="5" xfId="0" applyFont="1" applyBorder="1" applyAlignment="1">
      <alignment horizontal="left" vertical="center" wrapText="1"/>
    </xf>
    <xf numFmtId="0" fontId="16" fillId="3" borderId="2" xfId="0" applyFont="1" applyFill="1" applyBorder="1" applyAlignment="1" applyProtection="1">
      <alignment horizontal="center" vertical="center" shrinkToFit="1"/>
      <protection locked="0"/>
    </xf>
    <xf numFmtId="49" fontId="16" fillId="3" borderId="2" xfId="0" applyNumberFormat="1" applyFont="1" applyFill="1" applyBorder="1" applyAlignment="1" applyProtection="1">
      <alignment horizontal="center" vertical="center" shrinkToFit="1"/>
      <protection locked="0"/>
    </xf>
    <xf numFmtId="0" fontId="5" fillId="4" borderId="3"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0" borderId="2" xfId="0" applyFont="1" applyBorder="1" applyAlignment="1">
      <alignment vertical="center" wrapText="1"/>
    </xf>
    <xf numFmtId="0" fontId="6" fillId="0" borderId="2" xfId="0" applyFont="1" applyBorder="1" applyAlignment="1">
      <alignment horizontal="left" vertical="center" wrapText="1"/>
    </xf>
    <xf numFmtId="0" fontId="0" fillId="2" borderId="0" xfId="0" applyFill="1">
      <alignment vertical="center"/>
    </xf>
    <xf numFmtId="0" fontId="0" fillId="3" borderId="18" xfId="0" applyFill="1" applyBorder="1">
      <alignment vertical="center"/>
    </xf>
    <xf numFmtId="0" fontId="17" fillId="3" borderId="19" xfId="0" applyFont="1" applyFill="1" applyBorder="1" applyAlignment="1">
      <alignment horizontal="justify" vertical="center"/>
    </xf>
    <xf numFmtId="0" fontId="0" fillId="3" borderId="20" xfId="0" applyFill="1" applyBorder="1">
      <alignment vertical="center"/>
    </xf>
    <xf numFmtId="0" fontId="0" fillId="3" borderId="21" xfId="0" applyFill="1" applyBorder="1">
      <alignment vertical="center"/>
    </xf>
    <xf numFmtId="0" fontId="0" fillId="3" borderId="22" xfId="0" applyFill="1" applyBorder="1">
      <alignment vertical="center"/>
    </xf>
    <xf numFmtId="0" fontId="18" fillId="3" borderId="0" xfId="0" applyFont="1" applyFill="1" applyAlignment="1">
      <alignment horizontal="justify" vertical="center"/>
    </xf>
    <xf numFmtId="0" fontId="17" fillId="3" borderId="0" xfId="0" applyFont="1" applyFill="1" applyAlignment="1">
      <alignment horizontal="justify" vertical="center"/>
    </xf>
    <xf numFmtId="0" fontId="17" fillId="3" borderId="0" xfId="0" applyFont="1" applyFill="1" applyAlignment="1">
      <alignment horizontal="center" vertical="center"/>
    </xf>
    <xf numFmtId="0" fontId="17" fillId="3" borderId="0" xfId="0" applyFont="1" applyFill="1" applyAlignment="1">
      <alignment horizontal="justify" vertical="center" wrapText="1"/>
    </xf>
    <xf numFmtId="0" fontId="0" fillId="3" borderId="23" xfId="0" applyFill="1" applyBorder="1">
      <alignment vertical="center"/>
    </xf>
    <xf numFmtId="0" fontId="0" fillId="3" borderId="24" xfId="0" applyFill="1" applyBorder="1">
      <alignment vertical="center"/>
    </xf>
    <xf numFmtId="0" fontId="0" fillId="3" borderId="25" xfId="0" applyFill="1" applyBorder="1">
      <alignment vertical="center"/>
    </xf>
    <xf numFmtId="0" fontId="22" fillId="3" borderId="0" xfId="4" applyFill="1" applyBorder="1" applyAlignment="1">
      <alignment horizontal="left" vertical="center" indent="10"/>
    </xf>
    <xf numFmtId="0" fontId="24" fillId="3" borderId="0" xfId="0" applyFont="1" applyFill="1" applyAlignment="1">
      <alignment horizontal="center" vertical="center"/>
    </xf>
    <xf numFmtId="0" fontId="17" fillId="3" borderId="0" xfId="0" applyFont="1" applyFill="1" applyAlignment="1">
      <alignment horizontal="right" vertical="center"/>
    </xf>
    <xf numFmtId="0" fontId="22" fillId="3" borderId="26" xfId="4" applyFill="1" applyBorder="1" applyAlignment="1">
      <alignment horizontal="left" vertical="center" indent="10"/>
    </xf>
    <xf numFmtId="0" fontId="25" fillId="3" borderId="27" xfId="4" applyFont="1" applyFill="1" applyBorder="1" applyAlignment="1">
      <alignment horizontal="left" vertical="justify" wrapText="1"/>
    </xf>
    <xf numFmtId="0" fontId="22" fillId="3" borderId="28" xfId="4" applyFill="1" applyBorder="1" applyAlignment="1">
      <alignment horizontal="left" vertical="center" indent="10"/>
    </xf>
    <xf numFmtId="0" fontId="26" fillId="3" borderId="0" xfId="4" applyFont="1" applyFill="1" applyBorder="1" applyAlignment="1">
      <alignment horizontal="left" vertical="center" indent="10"/>
    </xf>
    <xf numFmtId="0" fontId="23" fillId="3" borderId="0" xfId="0" applyFont="1" applyFill="1" applyAlignment="1">
      <alignment horizontal="center" vertical="distributed" wrapText="1"/>
    </xf>
    <xf numFmtId="0" fontId="5" fillId="6" borderId="5" xfId="0" applyFont="1" applyFill="1" applyBorder="1" applyAlignment="1">
      <alignment horizontal="center" vertical="center"/>
    </xf>
    <xf numFmtId="0" fontId="5" fillId="6" borderId="6" xfId="0" applyFont="1" applyFill="1" applyBorder="1" applyAlignment="1">
      <alignment horizontal="center" vertical="center"/>
    </xf>
    <xf numFmtId="0" fontId="5" fillId="6" borderId="7"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16" fillId="3" borderId="2" xfId="0" applyFont="1" applyFill="1" applyBorder="1" applyAlignment="1" applyProtection="1">
      <alignment horizontal="center" vertical="center" shrinkToFit="1"/>
      <protection locked="0"/>
    </xf>
    <xf numFmtId="0" fontId="16" fillId="3" borderId="3" xfId="0" applyFont="1" applyFill="1" applyBorder="1" applyAlignment="1" applyProtection="1">
      <alignment horizontal="center" vertical="center" shrinkToFit="1"/>
      <protection locked="0"/>
    </xf>
    <xf numFmtId="0" fontId="16" fillId="3" borderId="4" xfId="0" applyFont="1" applyFill="1" applyBorder="1" applyAlignment="1" applyProtection="1">
      <alignment horizontal="center" vertical="center" shrinkToFit="1"/>
      <protection locked="0"/>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4" xfId="0" applyFont="1" applyFill="1" applyBorder="1" applyAlignment="1">
      <alignment horizontal="center" vertical="center" wrapText="1"/>
    </xf>
    <xf numFmtId="49" fontId="16" fillId="3" borderId="2" xfId="0" applyNumberFormat="1" applyFont="1" applyFill="1" applyBorder="1" applyAlignment="1" applyProtection="1">
      <alignment horizontal="center" vertical="center" shrinkToFit="1"/>
      <protection locked="0"/>
    </xf>
    <xf numFmtId="49" fontId="6" fillId="2" borderId="10" xfId="0" applyNumberFormat="1" applyFont="1" applyFill="1" applyBorder="1" applyAlignment="1">
      <alignment horizontal="center" vertical="center" wrapText="1"/>
    </xf>
    <xf numFmtId="0" fontId="5" fillId="2" borderId="9" xfId="0" applyFont="1" applyFill="1" applyBorder="1" applyAlignment="1">
      <alignment horizontal="center" vertical="center" wrapText="1" shrinkToFit="1"/>
    </xf>
    <xf numFmtId="0" fontId="5" fillId="2" borderId="13" xfId="0" applyFont="1" applyFill="1" applyBorder="1" applyAlignment="1">
      <alignment horizontal="center" vertical="center" wrapText="1" shrinkToFit="1"/>
    </xf>
    <xf numFmtId="0" fontId="6" fillId="2" borderId="9" xfId="0" applyFont="1" applyFill="1" applyBorder="1" applyAlignment="1">
      <alignment horizontal="center" vertical="center" wrapText="1"/>
    </xf>
    <xf numFmtId="0" fontId="6" fillId="2" borderId="13" xfId="0" applyFont="1" applyFill="1" applyBorder="1" applyAlignment="1">
      <alignment horizontal="center" vertical="center" wrapText="1"/>
    </xf>
    <xf numFmtId="38" fontId="6" fillId="2" borderId="10" xfId="1"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2" xfId="0" applyFont="1" applyFill="1" applyBorder="1" applyAlignment="1">
      <alignment horizontal="center" vertical="center" wrapText="1"/>
    </xf>
    <xf numFmtId="176" fontId="6" fillId="2" borderId="9" xfId="0" applyNumberFormat="1" applyFont="1" applyFill="1" applyBorder="1" applyAlignment="1">
      <alignment horizontal="center" vertical="center" wrapText="1" shrinkToFit="1"/>
    </xf>
    <xf numFmtId="176" fontId="6" fillId="2" borderId="13" xfId="0" applyNumberFormat="1" applyFont="1" applyFill="1" applyBorder="1" applyAlignment="1">
      <alignment horizontal="center" vertical="center" wrapText="1" shrinkToFit="1"/>
    </xf>
  </cellXfs>
  <cellStyles count="5">
    <cellStyle name="ハイパーリンク" xfId="4" builtinId="8"/>
    <cellStyle name="桁区切り" xfId="1" builtinId="6"/>
    <cellStyle name="桁区切り 2" xfId="3" xr:uid="{6436699F-9132-40EF-AFA3-E93C497ED62F}"/>
    <cellStyle name="標準" xfId="0" builtinId="0"/>
    <cellStyle name="標準 2" xfId="2" xr:uid="{94CEA3EC-1096-431B-875B-70E7FEEDD707}"/>
  </cellStyles>
  <dxfs count="0"/>
  <tableStyles count="0" defaultTableStyle="TableStyleMedium2" defaultPivotStyle="PivotStyleLight16"/>
  <colors>
    <mruColors>
      <color rgb="FF0000FF"/>
      <color rgb="FFFFFF66"/>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76199</xdr:colOff>
      <xdr:row>3</xdr:row>
      <xdr:rowOff>28575</xdr:rowOff>
    </xdr:from>
    <xdr:to>
      <xdr:col>17</xdr:col>
      <xdr:colOff>171449</xdr:colOff>
      <xdr:row>5</xdr:row>
      <xdr:rowOff>0</xdr:rowOff>
    </xdr:to>
    <xdr:sp macro="" textlink="">
      <xdr:nvSpPr>
        <xdr:cNvPr id="3" name="四角形: メモ 2">
          <a:extLst>
            <a:ext uri="{FF2B5EF4-FFF2-40B4-BE49-F238E27FC236}">
              <a16:creationId xmlns:a16="http://schemas.microsoft.com/office/drawing/2014/main" id="{A8818A3F-5401-5F45-51A9-5A70D320BABD}"/>
            </a:ext>
          </a:extLst>
        </xdr:cNvPr>
        <xdr:cNvSpPr/>
      </xdr:nvSpPr>
      <xdr:spPr>
        <a:xfrm>
          <a:off x="14325599" y="590550"/>
          <a:ext cx="2276475" cy="409575"/>
        </a:xfrm>
        <a:prstGeom prst="foldedCorner">
          <a:avLst/>
        </a:prstGeom>
        <a:solidFill>
          <a:srgbClr val="FFFF66"/>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latin typeface="HGSｺﾞｼｯｸE" panose="020B0900000000000000" pitchFamily="50" charset="-128"/>
              <a:ea typeface="HGSｺﾞｼｯｸE" panose="020B0900000000000000" pitchFamily="50" charset="-128"/>
            </a:rPr>
            <a:t>白色のセルに入力してください。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16</xdr:col>
      <xdr:colOff>76199</xdr:colOff>
      <xdr:row>3</xdr:row>
      <xdr:rowOff>28575</xdr:rowOff>
    </xdr:from>
    <xdr:to>
      <xdr:col>17</xdr:col>
      <xdr:colOff>171449</xdr:colOff>
      <xdr:row>5</xdr:row>
      <xdr:rowOff>0</xdr:rowOff>
    </xdr:to>
    <xdr:sp macro="" textlink="">
      <xdr:nvSpPr>
        <xdr:cNvPr id="2" name="四角形: メモ 1">
          <a:extLst>
            <a:ext uri="{FF2B5EF4-FFF2-40B4-BE49-F238E27FC236}">
              <a16:creationId xmlns:a16="http://schemas.microsoft.com/office/drawing/2014/main" id="{A7638AB0-D1E8-4C1E-B7F7-5580D5EA6D0F}"/>
            </a:ext>
          </a:extLst>
        </xdr:cNvPr>
        <xdr:cNvSpPr/>
      </xdr:nvSpPr>
      <xdr:spPr>
        <a:xfrm>
          <a:off x="14325599" y="590550"/>
          <a:ext cx="2276475" cy="409575"/>
        </a:xfrm>
        <a:prstGeom prst="foldedCorner">
          <a:avLst/>
        </a:prstGeom>
        <a:solidFill>
          <a:srgbClr val="FFFF66"/>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latin typeface="HGSｺﾞｼｯｸE" panose="020B0900000000000000" pitchFamily="50" charset="-128"/>
              <a:ea typeface="HGSｺﾞｼｯｸE" panose="020B0900000000000000" pitchFamily="50" charset="-128"/>
            </a:rPr>
            <a:t>白色のセルに入力してください。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76199</xdr:colOff>
      <xdr:row>3</xdr:row>
      <xdr:rowOff>28575</xdr:rowOff>
    </xdr:from>
    <xdr:to>
      <xdr:col>17</xdr:col>
      <xdr:colOff>171449</xdr:colOff>
      <xdr:row>5</xdr:row>
      <xdr:rowOff>0</xdr:rowOff>
    </xdr:to>
    <xdr:sp macro="" textlink="">
      <xdr:nvSpPr>
        <xdr:cNvPr id="2" name="四角形: メモ 1">
          <a:extLst>
            <a:ext uri="{FF2B5EF4-FFF2-40B4-BE49-F238E27FC236}">
              <a16:creationId xmlns:a16="http://schemas.microsoft.com/office/drawing/2014/main" id="{47DF0491-642B-44EA-BBBC-0621B1870FFF}"/>
            </a:ext>
          </a:extLst>
        </xdr:cNvPr>
        <xdr:cNvSpPr/>
      </xdr:nvSpPr>
      <xdr:spPr>
        <a:xfrm>
          <a:off x="14325599" y="590550"/>
          <a:ext cx="2276475" cy="409575"/>
        </a:xfrm>
        <a:prstGeom prst="foldedCorner">
          <a:avLst/>
        </a:prstGeom>
        <a:solidFill>
          <a:srgbClr val="FFFF66"/>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latin typeface="HGSｺﾞｼｯｸE" panose="020B0900000000000000" pitchFamily="50" charset="-128"/>
              <a:ea typeface="HGSｺﾞｼｯｸE" panose="020B0900000000000000" pitchFamily="50" charset="-128"/>
            </a:rPr>
            <a:t>白色のセルに入力してください。</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16</xdr:col>
      <xdr:colOff>76199</xdr:colOff>
      <xdr:row>3</xdr:row>
      <xdr:rowOff>28575</xdr:rowOff>
    </xdr:from>
    <xdr:to>
      <xdr:col>17</xdr:col>
      <xdr:colOff>171449</xdr:colOff>
      <xdr:row>5</xdr:row>
      <xdr:rowOff>0</xdr:rowOff>
    </xdr:to>
    <xdr:sp macro="" textlink="">
      <xdr:nvSpPr>
        <xdr:cNvPr id="2" name="四角形: メモ 1">
          <a:extLst>
            <a:ext uri="{FF2B5EF4-FFF2-40B4-BE49-F238E27FC236}">
              <a16:creationId xmlns:a16="http://schemas.microsoft.com/office/drawing/2014/main" id="{AA1BB76D-6D86-4EDD-953C-1505973A0A85}"/>
            </a:ext>
          </a:extLst>
        </xdr:cNvPr>
        <xdr:cNvSpPr/>
      </xdr:nvSpPr>
      <xdr:spPr>
        <a:xfrm>
          <a:off x="14325599" y="590550"/>
          <a:ext cx="2276475" cy="409575"/>
        </a:xfrm>
        <a:prstGeom prst="foldedCorner">
          <a:avLst/>
        </a:prstGeom>
        <a:solidFill>
          <a:srgbClr val="FFFF66"/>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latin typeface="HGSｺﾞｼｯｸE" panose="020B0900000000000000" pitchFamily="50" charset="-128"/>
              <a:ea typeface="HGSｺﾞｼｯｸE" panose="020B0900000000000000" pitchFamily="50" charset="-128"/>
            </a:rPr>
            <a:t>白色のセルに入力してください。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16</xdr:col>
      <xdr:colOff>76199</xdr:colOff>
      <xdr:row>3</xdr:row>
      <xdr:rowOff>28575</xdr:rowOff>
    </xdr:from>
    <xdr:to>
      <xdr:col>17</xdr:col>
      <xdr:colOff>171449</xdr:colOff>
      <xdr:row>5</xdr:row>
      <xdr:rowOff>0</xdr:rowOff>
    </xdr:to>
    <xdr:sp macro="" textlink="">
      <xdr:nvSpPr>
        <xdr:cNvPr id="2" name="四角形: メモ 1">
          <a:extLst>
            <a:ext uri="{FF2B5EF4-FFF2-40B4-BE49-F238E27FC236}">
              <a16:creationId xmlns:a16="http://schemas.microsoft.com/office/drawing/2014/main" id="{9B683093-C257-4249-9560-BE91F3281F43}"/>
            </a:ext>
          </a:extLst>
        </xdr:cNvPr>
        <xdr:cNvSpPr/>
      </xdr:nvSpPr>
      <xdr:spPr>
        <a:xfrm>
          <a:off x="14325599" y="590550"/>
          <a:ext cx="2276475" cy="409575"/>
        </a:xfrm>
        <a:prstGeom prst="foldedCorner">
          <a:avLst/>
        </a:prstGeom>
        <a:solidFill>
          <a:srgbClr val="FFFF66"/>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latin typeface="HGSｺﾞｼｯｸE" panose="020B0900000000000000" pitchFamily="50" charset="-128"/>
              <a:ea typeface="HGSｺﾞｼｯｸE" panose="020B0900000000000000" pitchFamily="50" charset="-128"/>
            </a:rPr>
            <a:t>白色のセルに入力してください。</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moriguchi@shimane-bussan.or.jp?subject=R7&#30476;&#12405;&#12427;&#12373;&#12392;&#23492;&#20184;&#36820;&#31036;&#21697;&#12398;&#30476;&#29987;&#21697;&#25552;&#2669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jpe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image" Target="../media/image2.png"/></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image" Target="../media/image3.pn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image" Target="../media/image4.pn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5.xml"/><Relationship Id="rId4" Type="http://schemas.openxmlformats.org/officeDocument/2006/relationships/image" Target="../media/image5.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393CE-9E1C-4FE0-8600-9AA45E1DBEDD}">
  <sheetPr>
    <tabColor rgb="FF92D050"/>
    <pageSetUpPr fitToPage="1"/>
  </sheetPr>
  <dimension ref="B2:K37"/>
  <sheetViews>
    <sheetView showGridLines="0" tabSelected="1" zoomScale="85" zoomScaleNormal="85" zoomScaleSheetLayoutView="70" workbookViewId="0">
      <selection activeCell="C3" sqref="C3"/>
    </sheetView>
  </sheetViews>
  <sheetFormatPr defaultRowHeight="18.75"/>
  <cols>
    <col min="1" max="1" width="9" style="73"/>
    <col min="2" max="2" width="10.125" style="73" customWidth="1"/>
    <col min="3" max="3" width="78.5" style="73" customWidth="1"/>
    <col min="4" max="16384" width="9" style="73"/>
  </cols>
  <sheetData>
    <row r="2" spans="2:4" ht="37.5" customHeight="1">
      <c r="B2" s="74"/>
      <c r="C2" s="75"/>
      <c r="D2" s="76"/>
    </row>
    <row r="3" spans="2:4" ht="47.25" customHeight="1">
      <c r="B3" s="77"/>
      <c r="C3" s="93" t="s">
        <v>223</v>
      </c>
      <c r="D3" s="78"/>
    </row>
    <row r="4" spans="2:4" ht="21">
      <c r="B4" s="77"/>
      <c r="C4" s="87"/>
      <c r="D4" s="78"/>
    </row>
    <row r="5" spans="2:4">
      <c r="B5" s="77"/>
      <c r="C5" s="88" t="s">
        <v>222</v>
      </c>
      <c r="D5" s="78"/>
    </row>
    <row r="6" spans="2:4">
      <c r="B6" s="77"/>
      <c r="C6" s="79"/>
      <c r="D6" s="78"/>
    </row>
    <row r="7" spans="2:4" ht="28.5">
      <c r="B7" s="77"/>
      <c r="C7" s="80" t="s">
        <v>213</v>
      </c>
      <c r="D7" s="78"/>
    </row>
    <row r="8" spans="2:4">
      <c r="B8" s="77"/>
      <c r="C8" s="80" t="s">
        <v>206</v>
      </c>
      <c r="D8" s="78"/>
    </row>
    <row r="9" spans="2:4">
      <c r="B9" s="77"/>
      <c r="C9" s="80"/>
      <c r="D9" s="78"/>
    </row>
    <row r="10" spans="2:4">
      <c r="B10" s="77"/>
      <c r="C10" s="81" t="s">
        <v>203</v>
      </c>
      <c r="D10" s="78"/>
    </row>
    <row r="11" spans="2:4">
      <c r="B11" s="77"/>
      <c r="C11" s="80"/>
      <c r="D11" s="78"/>
    </row>
    <row r="12" spans="2:4">
      <c r="B12" s="77"/>
      <c r="C12" s="80" t="s">
        <v>207</v>
      </c>
      <c r="D12" s="78"/>
    </row>
    <row r="13" spans="2:4">
      <c r="B13" s="77"/>
      <c r="C13" s="80" t="s">
        <v>214</v>
      </c>
      <c r="D13" s="78"/>
    </row>
    <row r="14" spans="2:4" ht="45.75" customHeight="1">
      <c r="B14" s="77"/>
      <c r="C14" s="82" t="s">
        <v>205</v>
      </c>
      <c r="D14" s="78"/>
    </row>
    <row r="15" spans="2:4">
      <c r="B15" s="77"/>
      <c r="C15" s="80" t="s">
        <v>204</v>
      </c>
      <c r="D15" s="78"/>
    </row>
    <row r="16" spans="2:4">
      <c r="B16" s="77"/>
      <c r="C16" s="80" t="s">
        <v>218</v>
      </c>
      <c r="D16" s="78"/>
    </row>
    <row r="17" spans="2:4">
      <c r="B17" s="77"/>
      <c r="C17" s="80" t="s">
        <v>217</v>
      </c>
      <c r="D17" s="78"/>
    </row>
    <row r="18" spans="2:4">
      <c r="B18" s="77"/>
      <c r="C18" s="80" t="s">
        <v>216</v>
      </c>
      <c r="D18" s="78"/>
    </row>
    <row r="19" spans="2:4">
      <c r="B19" s="77"/>
      <c r="C19" s="80" t="s">
        <v>215</v>
      </c>
      <c r="D19" s="78"/>
    </row>
    <row r="20" spans="2:4">
      <c r="B20" s="77"/>
      <c r="C20" s="80" t="s">
        <v>221</v>
      </c>
      <c r="D20" s="78"/>
    </row>
    <row r="21" spans="2:4">
      <c r="B21" s="77"/>
      <c r="C21" s="80" t="s">
        <v>219</v>
      </c>
      <c r="D21" s="78"/>
    </row>
    <row r="22" spans="2:4">
      <c r="B22" s="77"/>
      <c r="C22" s="80" t="s">
        <v>212</v>
      </c>
      <c r="D22" s="78"/>
    </row>
    <row r="23" spans="2:4">
      <c r="B23" s="77"/>
      <c r="C23" s="80" t="s">
        <v>220</v>
      </c>
      <c r="D23" s="78"/>
    </row>
    <row r="24" spans="2:4" ht="42.75">
      <c r="B24" s="77"/>
      <c r="C24" s="82" t="s">
        <v>224</v>
      </c>
      <c r="D24" s="78"/>
    </row>
    <row r="25" spans="2:4">
      <c r="B25" s="77"/>
      <c r="C25" s="80" t="s">
        <v>208</v>
      </c>
      <c r="D25" s="78"/>
    </row>
    <row r="26" spans="2:4">
      <c r="B26" s="77"/>
      <c r="C26" s="80" t="s">
        <v>209</v>
      </c>
      <c r="D26" s="78"/>
    </row>
    <row r="27" spans="2:4">
      <c r="B27" s="77"/>
      <c r="C27" s="80" t="s">
        <v>225</v>
      </c>
      <c r="D27" s="78"/>
    </row>
    <row r="28" spans="2:4">
      <c r="B28" s="77"/>
      <c r="C28" s="80" t="s">
        <v>210</v>
      </c>
      <c r="D28" s="78"/>
    </row>
    <row r="29" spans="2:4" ht="19.5">
      <c r="B29" s="77"/>
      <c r="C29" s="92" t="s">
        <v>211</v>
      </c>
      <c r="D29" s="78"/>
    </row>
    <row r="30" spans="2:4" ht="19.5" thickBot="1">
      <c r="B30" s="77"/>
      <c r="C30" s="86"/>
      <c r="D30" s="78"/>
    </row>
    <row r="31" spans="2:4" ht="19.5" thickTop="1">
      <c r="B31" s="77"/>
      <c r="C31" s="89"/>
      <c r="D31" s="78"/>
    </row>
    <row r="32" spans="2:4" ht="96.75" customHeight="1">
      <c r="B32" s="77"/>
      <c r="C32" s="90" t="s">
        <v>226</v>
      </c>
      <c r="D32" s="78"/>
    </row>
    <row r="33" spans="2:11" ht="19.5" thickBot="1">
      <c r="B33" s="77"/>
      <c r="C33" s="91"/>
      <c r="D33" s="78"/>
    </row>
    <row r="34" spans="2:11" ht="20.25" thickTop="1" thickBot="1">
      <c r="B34" s="83"/>
      <c r="C34" s="84"/>
      <c r="D34" s="85"/>
    </row>
    <row r="35" spans="2:11" ht="19.5" thickTop="1"/>
    <row r="37" spans="2:11">
      <c r="K37" s="73">
        <v>1</v>
      </c>
    </row>
  </sheetData>
  <sheetProtection sheet="1" objects="1" scenarios="1"/>
  <phoneticPr fontId="2"/>
  <hyperlinks>
    <hyperlink ref="C29" r:id="rId1" xr:uid="{C51989A8-8E63-4028-9900-497CC9339947}"/>
  </hyperlinks>
  <printOptions horizontalCentered="1"/>
  <pageMargins left="0.19685039370078741" right="0.19685039370078741" top="0.78740157480314965" bottom="0.59055118110236227" header="0.31496062992125984" footer="0.31496062992125984"/>
  <pageSetup paperSize="9" scale="9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C0C06-480F-4262-AF25-6148F84CF59F}">
  <sheetPr>
    <tabColor rgb="FFFF0000"/>
  </sheetPr>
  <dimension ref="A1:I25"/>
  <sheetViews>
    <sheetView showGridLines="0" zoomScaleNormal="100" zoomScaleSheetLayoutView="100" workbookViewId="0">
      <pane xSplit="2" ySplit="3" topLeftCell="C4" activePane="bottomRight" state="frozen"/>
      <selection pane="topRight" activeCell="C1" sqref="C1"/>
      <selection pane="bottomLeft" activeCell="A4" sqref="A4"/>
      <selection pane="bottomRight" activeCell="C7" sqref="C7"/>
    </sheetView>
  </sheetViews>
  <sheetFormatPr defaultColWidth="8.875" defaultRowHeight="12"/>
  <cols>
    <col min="1" max="1" width="1.625" style="5" customWidth="1"/>
    <col min="2" max="2" width="10.625" style="5" customWidth="1"/>
    <col min="3" max="3" width="60.625" style="5" customWidth="1"/>
    <col min="4" max="6" width="40.625" style="3" customWidth="1"/>
    <col min="7" max="9" width="40.625" style="5" customWidth="1"/>
    <col min="10" max="16" width="9.375" style="5" customWidth="1"/>
    <col min="17" max="17" width="82" style="5" customWidth="1"/>
    <col min="18" max="18" width="67" style="5" customWidth="1"/>
    <col min="19" max="22" width="9.375" style="5" customWidth="1"/>
    <col min="23" max="16384" width="8.875" style="5"/>
  </cols>
  <sheetData>
    <row r="1" spans="1:9" s="23" customFormat="1" ht="20.100000000000001" customHeight="1">
      <c r="A1" s="5"/>
      <c r="B1" s="34" t="s">
        <v>83</v>
      </c>
      <c r="C1" s="5"/>
      <c r="D1" s="5"/>
      <c r="E1" s="5"/>
      <c r="F1" s="5"/>
    </row>
    <row r="2" spans="1:9" ht="20.100000000000001" customHeight="1">
      <c r="B2" s="100" t="s">
        <v>87</v>
      </c>
      <c r="C2" s="100" t="s">
        <v>112</v>
      </c>
      <c r="D2" s="94" t="s">
        <v>195</v>
      </c>
      <c r="E2" s="95"/>
      <c r="F2" s="96"/>
      <c r="G2" s="97" t="s">
        <v>194</v>
      </c>
      <c r="H2" s="98"/>
      <c r="I2" s="99"/>
    </row>
    <row r="3" spans="1:9" s="3" customFormat="1" ht="20.100000000000001" customHeight="1">
      <c r="A3" s="2"/>
      <c r="B3" s="101"/>
      <c r="C3" s="101"/>
      <c r="D3" s="60" t="s">
        <v>84</v>
      </c>
      <c r="E3" s="57" t="s">
        <v>85</v>
      </c>
      <c r="F3" s="61" t="s">
        <v>86</v>
      </c>
      <c r="G3" s="58" t="s">
        <v>191</v>
      </c>
      <c r="H3" s="24" t="s">
        <v>192</v>
      </c>
      <c r="I3" s="25" t="s">
        <v>193</v>
      </c>
    </row>
    <row r="4" spans="1:9" s="3" customFormat="1" ht="24">
      <c r="A4" s="2"/>
      <c r="B4" s="69" t="s">
        <v>32</v>
      </c>
      <c r="C4" s="71" t="s">
        <v>113</v>
      </c>
      <c r="D4" s="62" t="s">
        <v>97</v>
      </c>
      <c r="E4" s="27" t="s">
        <v>170</v>
      </c>
      <c r="F4" s="28" t="s">
        <v>169</v>
      </c>
      <c r="G4" s="59" t="s">
        <v>127</v>
      </c>
      <c r="H4" s="27" t="s">
        <v>170</v>
      </c>
      <c r="I4" s="28" t="s">
        <v>169</v>
      </c>
    </row>
    <row r="5" spans="1:9" s="3" customFormat="1" ht="36">
      <c r="A5" s="2"/>
      <c r="B5" s="69" t="s">
        <v>33</v>
      </c>
      <c r="C5" s="71" t="s">
        <v>114</v>
      </c>
      <c r="D5" s="63" t="s">
        <v>98</v>
      </c>
      <c r="E5" s="29" t="s">
        <v>103</v>
      </c>
      <c r="F5" s="30" t="s">
        <v>34</v>
      </c>
      <c r="G5" s="59" t="s">
        <v>128</v>
      </c>
      <c r="H5" s="26" t="s">
        <v>129</v>
      </c>
      <c r="I5" s="30" t="s">
        <v>178</v>
      </c>
    </row>
    <row r="6" spans="1:9" s="3" customFormat="1" ht="72">
      <c r="A6" s="2"/>
      <c r="B6" s="69" t="s">
        <v>35</v>
      </c>
      <c r="C6" s="71" t="s">
        <v>115</v>
      </c>
      <c r="D6" s="62" t="s">
        <v>99</v>
      </c>
      <c r="E6" s="29" t="s">
        <v>104</v>
      </c>
      <c r="F6" s="30" t="s">
        <v>36</v>
      </c>
      <c r="G6" s="59" t="s">
        <v>171</v>
      </c>
      <c r="H6" s="26" t="s">
        <v>130</v>
      </c>
      <c r="I6" s="30" t="s">
        <v>172</v>
      </c>
    </row>
    <row r="7" spans="1:9" s="3" customFormat="1" ht="48">
      <c r="A7" s="2"/>
      <c r="B7" s="69" t="s">
        <v>196</v>
      </c>
      <c r="C7" s="71" t="s">
        <v>116</v>
      </c>
      <c r="D7" s="63" t="s">
        <v>37</v>
      </c>
      <c r="E7" s="29" t="s">
        <v>105</v>
      </c>
      <c r="F7" s="30" t="s">
        <v>38</v>
      </c>
      <c r="G7" s="59" t="s">
        <v>173</v>
      </c>
      <c r="H7" s="26" t="s">
        <v>131</v>
      </c>
      <c r="I7" s="30" t="s">
        <v>132</v>
      </c>
    </row>
    <row r="8" spans="1:9" s="3" customFormat="1" ht="36">
      <c r="A8" s="2"/>
      <c r="B8" s="69" t="s">
        <v>197</v>
      </c>
      <c r="C8" s="71" t="s">
        <v>117</v>
      </c>
      <c r="D8" s="63" t="s">
        <v>39</v>
      </c>
      <c r="E8" s="29" t="s">
        <v>106</v>
      </c>
      <c r="F8" s="30" t="s">
        <v>40</v>
      </c>
      <c r="G8" s="59" t="s">
        <v>173</v>
      </c>
      <c r="H8" s="26" t="s">
        <v>133</v>
      </c>
      <c r="I8" s="30" t="s">
        <v>134</v>
      </c>
    </row>
    <row r="9" spans="1:9" s="3" customFormat="1" ht="36">
      <c r="A9" s="2"/>
      <c r="B9" s="70" t="s">
        <v>198</v>
      </c>
      <c r="C9" s="71" t="s">
        <v>118</v>
      </c>
      <c r="D9" s="62" t="s">
        <v>100</v>
      </c>
      <c r="E9" s="26" t="s">
        <v>107</v>
      </c>
      <c r="F9" s="30" t="s">
        <v>41</v>
      </c>
      <c r="G9" s="59" t="s">
        <v>135</v>
      </c>
      <c r="H9" s="26" t="s">
        <v>136</v>
      </c>
      <c r="I9" s="30" t="s">
        <v>137</v>
      </c>
    </row>
    <row r="10" spans="1:9" s="3" customFormat="1" ht="36">
      <c r="A10" s="2"/>
      <c r="B10" s="69" t="s">
        <v>42</v>
      </c>
      <c r="C10" s="72" t="s">
        <v>90</v>
      </c>
      <c r="D10" s="63" t="s">
        <v>101</v>
      </c>
      <c r="E10" s="29" t="s">
        <v>43</v>
      </c>
      <c r="F10" s="30" t="s">
        <v>44</v>
      </c>
      <c r="G10" s="59" t="s">
        <v>138</v>
      </c>
      <c r="H10" s="26" t="s">
        <v>139</v>
      </c>
      <c r="I10" s="30" t="s">
        <v>140</v>
      </c>
    </row>
    <row r="11" spans="1:9" s="3" customFormat="1" ht="36">
      <c r="A11" s="2"/>
      <c r="B11" s="69" t="s">
        <v>45</v>
      </c>
      <c r="C11" s="72" t="s">
        <v>119</v>
      </c>
      <c r="D11" s="63" t="s">
        <v>46</v>
      </c>
      <c r="E11" s="29" t="s">
        <v>47</v>
      </c>
      <c r="F11" s="64" t="s">
        <v>48</v>
      </c>
      <c r="G11" s="59" t="s">
        <v>175</v>
      </c>
      <c r="H11" s="26" t="s">
        <v>176</v>
      </c>
      <c r="I11" s="30" t="s">
        <v>177</v>
      </c>
    </row>
    <row r="12" spans="1:9" s="3" customFormat="1" ht="36">
      <c r="A12" s="2"/>
      <c r="B12" s="69" t="s">
        <v>49</v>
      </c>
      <c r="C12" s="71" t="s">
        <v>91</v>
      </c>
      <c r="D12" s="63" t="s">
        <v>50</v>
      </c>
      <c r="E12" s="29" t="s">
        <v>51</v>
      </c>
      <c r="F12" s="30" t="s">
        <v>52</v>
      </c>
      <c r="G12" s="59" t="s">
        <v>141</v>
      </c>
      <c r="H12" s="26" t="s">
        <v>142</v>
      </c>
      <c r="I12" s="30" t="s">
        <v>143</v>
      </c>
    </row>
    <row r="13" spans="1:9" s="3" customFormat="1" ht="48">
      <c r="A13" s="2"/>
      <c r="B13" s="69" t="s">
        <v>53</v>
      </c>
      <c r="C13" s="72" t="s">
        <v>120</v>
      </c>
      <c r="D13" s="62" t="s">
        <v>54</v>
      </c>
      <c r="E13" s="26" t="s">
        <v>108</v>
      </c>
      <c r="F13" s="30" t="s">
        <v>55</v>
      </c>
      <c r="G13" s="59" t="s">
        <v>144</v>
      </c>
      <c r="H13" s="26" t="s">
        <v>145</v>
      </c>
      <c r="I13" s="30" t="s">
        <v>179</v>
      </c>
    </row>
    <row r="14" spans="1:9" s="3" customFormat="1" ht="48">
      <c r="A14" s="2"/>
      <c r="B14" s="70" t="s">
        <v>199</v>
      </c>
      <c r="C14" s="71" t="s">
        <v>121</v>
      </c>
      <c r="D14" s="62" t="s">
        <v>56</v>
      </c>
      <c r="E14" s="26" t="s">
        <v>109</v>
      </c>
      <c r="F14" s="30" t="s">
        <v>110</v>
      </c>
      <c r="G14" s="59" t="s">
        <v>146</v>
      </c>
      <c r="H14" s="26" t="s">
        <v>147</v>
      </c>
      <c r="I14" s="30" t="s">
        <v>148</v>
      </c>
    </row>
    <row r="15" spans="1:9" s="3" customFormat="1" ht="36">
      <c r="A15" s="2"/>
      <c r="B15" s="70" t="s">
        <v>200</v>
      </c>
      <c r="C15" s="71" t="s">
        <v>122</v>
      </c>
      <c r="D15" s="62" t="s">
        <v>57</v>
      </c>
      <c r="E15" s="29" t="s">
        <v>58</v>
      </c>
      <c r="F15" s="35" t="s">
        <v>169</v>
      </c>
      <c r="G15" s="59" t="s">
        <v>149</v>
      </c>
      <c r="H15" s="26" t="s">
        <v>150</v>
      </c>
      <c r="I15" s="35" t="s">
        <v>169</v>
      </c>
    </row>
    <row r="16" spans="1:9" s="3" customFormat="1" ht="76.5" customHeight="1">
      <c r="A16" s="2"/>
      <c r="B16" s="70" t="s">
        <v>201</v>
      </c>
      <c r="C16" s="71" t="s">
        <v>123</v>
      </c>
      <c r="D16" s="62" t="s">
        <v>59</v>
      </c>
      <c r="E16" s="29" t="s">
        <v>60</v>
      </c>
      <c r="F16" s="35" t="s">
        <v>169</v>
      </c>
      <c r="G16" s="59" t="s">
        <v>151</v>
      </c>
      <c r="H16" s="26" t="s">
        <v>152</v>
      </c>
      <c r="I16" s="35" t="s">
        <v>169</v>
      </c>
    </row>
    <row r="17" spans="1:9" s="3" customFormat="1" ht="48">
      <c r="A17" s="2"/>
      <c r="B17" s="70" t="s">
        <v>202</v>
      </c>
      <c r="C17" s="71" t="s">
        <v>124</v>
      </c>
      <c r="D17" s="63" t="s">
        <v>102</v>
      </c>
      <c r="E17" s="32" t="s">
        <v>61</v>
      </c>
      <c r="F17" s="64" t="s">
        <v>111</v>
      </c>
      <c r="G17" s="59" t="s">
        <v>153</v>
      </c>
      <c r="H17" s="26" t="s">
        <v>154</v>
      </c>
      <c r="I17" s="30" t="s">
        <v>155</v>
      </c>
    </row>
    <row r="18" spans="1:9" s="3" customFormat="1" ht="48">
      <c r="A18" s="2"/>
      <c r="B18" s="69" t="s">
        <v>62</v>
      </c>
      <c r="C18" s="72" t="s">
        <v>92</v>
      </c>
      <c r="D18" s="63" t="s">
        <v>63</v>
      </c>
      <c r="E18" s="29" t="s">
        <v>64</v>
      </c>
      <c r="F18" s="65" t="s">
        <v>65</v>
      </c>
      <c r="G18" s="59" t="s">
        <v>156</v>
      </c>
      <c r="H18" s="26" t="s">
        <v>157</v>
      </c>
      <c r="I18" s="30" t="s">
        <v>158</v>
      </c>
    </row>
    <row r="19" spans="1:9" s="2" customFormat="1" ht="48">
      <c r="B19" s="69" t="s">
        <v>66</v>
      </c>
      <c r="C19" s="71" t="s">
        <v>125</v>
      </c>
      <c r="D19" s="63" t="s">
        <v>67</v>
      </c>
      <c r="E19" s="29" t="s">
        <v>68</v>
      </c>
      <c r="F19" s="65" t="s">
        <v>69</v>
      </c>
      <c r="G19" s="59" t="s">
        <v>174</v>
      </c>
      <c r="H19" s="26" t="s">
        <v>159</v>
      </c>
      <c r="I19" s="30" t="s">
        <v>160</v>
      </c>
    </row>
    <row r="20" spans="1:9" s="2" customFormat="1" ht="24">
      <c r="B20" s="69" t="s">
        <v>70</v>
      </c>
      <c r="C20" s="71" t="s">
        <v>126</v>
      </c>
      <c r="D20" s="63" t="s">
        <v>71</v>
      </c>
      <c r="E20" s="27" t="s">
        <v>169</v>
      </c>
      <c r="F20" s="28" t="s">
        <v>169</v>
      </c>
      <c r="G20" s="59" t="s">
        <v>161</v>
      </c>
      <c r="H20" s="33" t="s">
        <v>169</v>
      </c>
      <c r="I20" s="35" t="s">
        <v>169</v>
      </c>
    </row>
    <row r="21" spans="1:9" s="2" customFormat="1" ht="48">
      <c r="B21" s="69" t="s">
        <v>72</v>
      </c>
      <c r="C21" s="71" t="s">
        <v>93</v>
      </c>
      <c r="D21" s="63" t="s">
        <v>73</v>
      </c>
      <c r="E21" s="29" t="s">
        <v>74</v>
      </c>
      <c r="F21" s="65" t="s">
        <v>75</v>
      </c>
      <c r="G21" s="59" t="s">
        <v>162</v>
      </c>
      <c r="H21" s="26" t="s">
        <v>163</v>
      </c>
      <c r="I21" s="30" t="s">
        <v>164</v>
      </c>
    </row>
    <row r="22" spans="1:9" s="2" customFormat="1" ht="48">
      <c r="B22" s="69" t="s">
        <v>76</v>
      </c>
      <c r="C22" s="71" t="s">
        <v>94</v>
      </c>
      <c r="D22" s="63" t="s">
        <v>77</v>
      </c>
      <c r="E22" s="29" t="s">
        <v>78</v>
      </c>
      <c r="F22" s="65" t="s">
        <v>79</v>
      </c>
      <c r="G22" s="59" t="s">
        <v>165</v>
      </c>
      <c r="H22" s="26" t="s">
        <v>166</v>
      </c>
      <c r="I22" s="30" t="s">
        <v>167</v>
      </c>
    </row>
    <row r="23" spans="1:9" s="2" customFormat="1" ht="60">
      <c r="B23" s="69" t="s">
        <v>80</v>
      </c>
      <c r="C23" s="72" t="s">
        <v>95</v>
      </c>
      <c r="D23" s="66" t="s">
        <v>96</v>
      </c>
      <c r="E23" s="31" t="s">
        <v>81</v>
      </c>
      <c r="F23" s="65" t="s">
        <v>82</v>
      </c>
      <c r="G23" s="59" t="s">
        <v>180</v>
      </c>
      <c r="H23" s="33"/>
      <c r="I23" s="30" t="s">
        <v>181</v>
      </c>
    </row>
    <row r="24" spans="1:9" s="2" customFormat="1">
      <c r="D24" s="3"/>
      <c r="E24" s="3"/>
      <c r="F24" s="3"/>
      <c r="G24" s="5"/>
      <c r="H24" s="5"/>
      <c r="I24" s="5"/>
    </row>
    <row r="25" spans="1:9" s="2" customFormat="1">
      <c r="D25" s="3"/>
      <c r="E25" s="3"/>
      <c r="F25" s="3"/>
      <c r="G25" s="5"/>
      <c r="H25" s="5"/>
      <c r="I25" s="5"/>
    </row>
  </sheetData>
  <sheetProtection sheet="1" objects="1" scenarios="1"/>
  <mergeCells count="4">
    <mergeCell ref="D2:F2"/>
    <mergeCell ref="G2:I2"/>
    <mergeCell ref="C2:C3"/>
    <mergeCell ref="B2:B3"/>
  </mergeCells>
  <phoneticPr fontId="2"/>
  <conditionalFormatting sqref="B22">
    <cfRule type="colorScale" priority="8">
      <colorScale>
        <cfvo type="min"/>
        <cfvo type="percentile" val="50"/>
        <cfvo type="max"/>
        <color rgb="FFF8696B"/>
        <color rgb="FFFCFCFF"/>
        <color rgb="FF63BE7B"/>
      </colorScale>
    </cfRule>
  </conditionalFormatting>
  <conditionalFormatting sqref="B23">
    <cfRule type="colorScale" priority="7">
      <colorScale>
        <cfvo type="min"/>
        <cfvo type="percentile" val="50"/>
        <cfvo type="max"/>
        <color rgb="FFF8696B"/>
        <color rgb="FFFCFCFF"/>
        <color rgb="FF63BE7B"/>
      </colorScale>
    </cfRule>
  </conditionalFormatting>
  <conditionalFormatting sqref="D3:I3">
    <cfRule type="colorScale" priority="9">
      <colorScale>
        <cfvo type="min"/>
        <cfvo type="percentile" val="50"/>
        <cfvo type="max"/>
        <color rgb="FFF8696B"/>
        <color rgb="FFFCFCFF"/>
        <color rgb="FF63BE7B"/>
      </colorScale>
    </cfRule>
  </conditionalFormatting>
  <printOptions horizontalCentered="1"/>
  <pageMargins left="0.19685039370078741" right="0.19685039370078741" top="0.39370078740157483" bottom="0.19685039370078741" header="0.31496062992125984" footer="0.31496062992125984"/>
  <pageSetup paperSize="9" scale="65" fitToWidth="2" fitToHeight="50" pageOrder="overThenDown" orientation="landscape" r:id="rId1"/>
  <colBreaks count="1" manualBreakCount="1">
    <brk id="6" max="22"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CC239-40EC-403C-A434-1C618A67781C}">
  <sheetPr>
    <tabColor rgb="FF0000FF"/>
  </sheetPr>
  <dimension ref="B1:S10"/>
  <sheetViews>
    <sheetView showGridLines="0" topLeftCell="A4" zoomScaleNormal="100" zoomScaleSheetLayoutView="100" workbookViewId="0">
      <pane xSplit="3" ySplit="5" topLeftCell="D9" activePane="bottomRight" state="frozen"/>
      <selection activeCell="A4" sqref="A4"/>
      <selection pane="topRight" activeCell="D4" sqref="D4"/>
      <selection pane="bottomLeft" activeCell="A9" sqref="A9"/>
      <selection pane="bottomRight" activeCell="B5" sqref="B5:C5"/>
    </sheetView>
  </sheetViews>
  <sheetFormatPr defaultColWidth="10" defaultRowHeight="12"/>
  <cols>
    <col min="1" max="1" width="1.625" style="17" customWidth="1"/>
    <col min="2" max="2" width="16.625" style="14" customWidth="1"/>
    <col min="3" max="3" width="7.625" style="14" customWidth="1"/>
    <col min="4" max="4" width="10.625" style="18" customWidth="1"/>
    <col min="5" max="5" width="7.625" style="15" customWidth="1"/>
    <col min="6" max="7" width="8.625" style="16" customWidth="1"/>
    <col min="8" max="8" width="7.625" style="13" customWidth="1"/>
    <col min="9" max="9" width="7.625" style="14" customWidth="1"/>
    <col min="10" max="10" width="20.625" style="14" customWidth="1"/>
    <col min="11" max="13" width="8.625" style="19" customWidth="1"/>
    <col min="14" max="14" width="6.625" style="19" customWidth="1"/>
    <col min="15" max="18" width="28.625" style="19" customWidth="1"/>
    <col min="19" max="19" width="6.625" style="17" customWidth="1"/>
    <col min="20" max="20" width="3.625" style="17" customWidth="1"/>
    <col min="21" max="23" width="10" style="17"/>
    <col min="24" max="24" width="10.125" style="17" bestFit="1" customWidth="1"/>
    <col min="25" max="16384" width="10" style="17"/>
  </cols>
  <sheetData>
    <row r="1" spans="2:19" ht="9.9499999999999993" customHeight="1"/>
    <row r="2" spans="2:19" s="5" customFormat="1" ht="20.100000000000001" customHeight="1">
      <c r="B2" s="21" t="s">
        <v>19</v>
      </c>
      <c r="C2" s="2"/>
      <c r="D2" s="6"/>
      <c r="E2" s="3"/>
      <c r="F2" s="4"/>
      <c r="G2" s="4"/>
      <c r="H2" s="1"/>
      <c r="I2" s="2"/>
      <c r="M2" s="7"/>
      <c r="N2" s="7"/>
      <c r="O2" s="7"/>
      <c r="P2" s="7"/>
      <c r="Q2" s="7"/>
      <c r="R2" s="7"/>
    </row>
    <row r="3" spans="2:19" s="5" customFormat="1" ht="15" customHeight="1">
      <c r="B3" s="5" t="s">
        <v>30</v>
      </c>
      <c r="C3" s="2"/>
      <c r="D3" s="6"/>
      <c r="E3" s="3"/>
      <c r="F3" s="4"/>
      <c r="G3" s="4"/>
      <c r="H3" s="1"/>
      <c r="I3" s="2"/>
      <c r="M3" s="7"/>
      <c r="N3" s="7"/>
      <c r="O3" s="7"/>
      <c r="P3" s="7"/>
      <c r="Q3" s="7"/>
      <c r="R3" s="7"/>
    </row>
    <row r="4" spans="2:19" s="10" customFormat="1" ht="15" customHeight="1">
      <c r="B4" s="106" t="s">
        <v>21</v>
      </c>
      <c r="C4" s="107"/>
      <c r="D4" s="20" t="s">
        <v>188</v>
      </c>
      <c r="E4" s="106" t="s">
        <v>189</v>
      </c>
      <c r="F4" s="107"/>
      <c r="G4" s="102" t="s">
        <v>9</v>
      </c>
      <c r="H4" s="102"/>
      <c r="I4" s="102"/>
      <c r="J4" s="22" t="s">
        <v>22</v>
      </c>
      <c r="K4" s="102" t="s">
        <v>10</v>
      </c>
      <c r="L4" s="102"/>
      <c r="M4" s="102"/>
      <c r="N4" s="106" t="s">
        <v>227</v>
      </c>
      <c r="O4" s="107"/>
      <c r="P4" s="22" t="s">
        <v>228</v>
      </c>
    </row>
    <row r="5" spans="2:19" s="10" customFormat="1" ht="20.100000000000001" customHeight="1">
      <c r="B5" s="104"/>
      <c r="C5" s="105"/>
      <c r="D5" s="67"/>
      <c r="E5" s="104"/>
      <c r="F5" s="105"/>
      <c r="G5" s="103"/>
      <c r="H5" s="103"/>
      <c r="I5" s="103"/>
      <c r="J5" s="68"/>
      <c r="K5" s="110"/>
      <c r="L5" s="110"/>
      <c r="M5" s="110"/>
      <c r="N5" s="104"/>
      <c r="O5" s="105"/>
      <c r="P5" s="68"/>
    </row>
    <row r="6" spans="2:19" s="10" customFormat="1" ht="5.0999999999999996" customHeight="1">
      <c r="B6" s="8"/>
      <c r="C6" s="8"/>
      <c r="D6" s="11"/>
      <c r="E6" s="8"/>
      <c r="F6" s="9"/>
      <c r="G6" s="9"/>
      <c r="H6" s="8"/>
      <c r="I6" s="8"/>
      <c r="J6" s="8"/>
      <c r="K6" s="12"/>
      <c r="L6" s="12"/>
      <c r="M6" s="12"/>
      <c r="N6" s="12"/>
      <c r="O6" s="12"/>
      <c r="P6" s="12"/>
      <c r="Q6" s="12"/>
      <c r="R6" s="12"/>
    </row>
    <row r="7" spans="2:19" s="5" customFormat="1" ht="26.25" customHeight="1">
      <c r="B7" s="117" t="s">
        <v>0</v>
      </c>
      <c r="C7" s="114" t="s">
        <v>8</v>
      </c>
      <c r="D7" s="119" t="s">
        <v>3</v>
      </c>
      <c r="E7" s="114" t="s">
        <v>12</v>
      </c>
      <c r="F7" s="116" t="s">
        <v>20</v>
      </c>
      <c r="G7" s="116"/>
      <c r="H7" s="112" t="s">
        <v>1</v>
      </c>
      <c r="I7" s="114" t="s">
        <v>2</v>
      </c>
      <c r="J7" s="114" t="s">
        <v>187</v>
      </c>
      <c r="K7" s="111" t="s">
        <v>23</v>
      </c>
      <c r="L7" s="111"/>
      <c r="M7" s="111"/>
      <c r="N7" s="111" t="s">
        <v>25</v>
      </c>
      <c r="O7" s="111"/>
      <c r="P7" s="111"/>
      <c r="Q7" s="111"/>
      <c r="R7" s="111"/>
      <c r="S7" s="108" t="s">
        <v>11</v>
      </c>
    </row>
    <row r="8" spans="2:19" s="5" customFormat="1" ht="45">
      <c r="B8" s="118"/>
      <c r="C8" s="115"/>
      <c r="D8" s="120"/>
      <c r="E8" s="115"/>
      <c r="F8" s="37" t="s">
        <v>185</v>
      </c>
      <c r="G8" s="37" t="s">
        <v>186</v>
      </c>
      <c r="H8" s="113"/>
      <c r="I8" s="115"/>
      <c r="J8" s="115"/>
      <c r="K8" s="38" t="s">
        <v>183</v>
      </c>
      <c r="L8" s="38" t="s">
        <v>184</v>
      </c>
      <c r="M8" s="38" t="s">
        <v>4</v>
      </c>
      <c r="N8" s="38" t="s">
        <v>24</v>
      </c>
      <c r="O8" s="38" t="s">
        <v>88</v>
      </c>
      <c r="P8" s="38" t="s">
        <v>27</v>
      </c>
      <c r="Q8" s="38" t="s">
        <v>28</v>
      </c>
      <c r="R8" s="38" t="s">
        <v>26</v>
      </c>
      <c r="S8" s="109"/>
    </row>
    <row r="9" spans="2:19" s="36" customFormat="1" ht="140.1" customHeight="1">
      <c r="B9" s="39" t="s">
        <v>13</v>
      </c>
      <c r="C9" s="40" t="s">
        <v>15</v>
      </c>
      <c r="D9" s="41" t="s">
        <v>16</v>
      </c>
      <c r="E9" s="42" t="s">
        <v>182</v>
      </c>
      <c r="F9" s="43" t="s">
        <v>18</v>
      </c>
      <c r="G9" s="43" t="s">
        <v>29</v>
      </c>
      <c r="H9" s="44" t="s">
        <v>7</v>
      </c>
      <c r="I9" s="40" t="s">
        <v>14</v>
      </c>
      <c r="J9" s="40" t="s">
        <v>17</v>
      </c>
      <c r="K9" s="45" t="s">
        <v>6</v>
      </c>
      <c r="L9" s="45" t="s">
        <v>6</v>
      </c>
      <c r="M9" s="45" t="s">
        <v>5</v>
      </c>
      <c r="N9" s="45" t="s">
        <v>190</v>
      </c>
      <c r="O9" s="46" t="s">
        <v>89</v>
      </c>
      <c r="P9" s="45" t="str">
        <f>IFERROR(VLOOKUP($N$10,地場産品基準!$B$4:$I$23,3,FALSE)&amp;CHAR(10)&amp;"《記入例》"&amp;VLOOKUP($N$10,地場産品基準!$B$4:$I$23,6,FALSE),"")</f>
        <v/>
      </c>
      <c r="Q9" s="45" t="str">
        <f>IFERROR(VLOOKUP($N$10,地場産品基準!$B$4:$I$23,4,FALSE)&amp;CHAR(10)&amp;"《記入例》"&amp;VLOOKUP($N$10,地場産品基準!$B$4:$I$23,7,FALSE),"")</f>
        <v/>
      </c>
      <c r="R9" s="45" t="str">
        <f>IFERROR(VLOOKUP($N$10,地場産品基準!$B$4:$I$23,5,FALSE)&amp;CHAR(10)&amp;"《記入例》"&amp;VLOOKUP($N$10,地場産品基準!$B$4:$I$23,8,FALSE),"")</f>
        <v/>
      </c>
      <c r="S9" s="47" t="s">
        <v>31</v>
      </c>
    </row>
    <row r="10" spans="2:19" s="5" customFormat="1" ht="80.099999999999994" customHeight="1">
      <c r="B10" s="50"/>
      <c r="C10" s="51"/>
      <c r="D10" s="48"/>
      <c r="E10" s="52"/>
      <c r="F10" s="53"/>
      <c r="G10" s="53"/>
      <c r="H10" s="53"/>
      <c r="I10" s="51"/>
      <c r="J10" s="51"/>
      <c r="K10" s="54"/>
      <c r="L10" s="54"/>
      <c r="M10" s="54"/>
      <c r="N10" s="55"/>
      <c r="O10" s="49" t="str">
        <f>IFERROR(VLOOKUP($N$10,地場産品基準!$B$4:$F$23,2,FALSE),"")</f>
        <v/>
      </c>
      <c r="P10" s="54"/>
      <c r="Q10" s="54"/>
      <c r="R10" s="54"/>
      <c r="S10" s="56" t="s">
        <v>168</v>
      </c>
    </row>
  </sheetData>
  <sheetProtection sheet="1" objects="1" scenarios="1" formatCells="0" formatColumns="0" formatRows="0"/>
  <mergeCells count="21">
    <mergeCell ref="H7:H8"/>
    <mergeCell ref="I7:I8"/>
    <mergeCell ref="J7:J8"/>
    <mergeCell ref="F7:G7"/>
    <mergeCell ref="B7:B8"/>
    <mergeCell ref="C7:C8"/>
    <mergeCell ref="D7:D8"/>
    <mergeCell ref="E7:E8"/>
    <mergeCell ref="S7:S8"/>
    <mergeCell ref="K4:M4"/>
    <mergeCell ref="K5:M5"/>
    <mergeCell ref="K7:M7"/>
    <mergeCell ref="N7:R7"/>
    <mergeCell ref="N4:O4"/>
    <mergeCell ref="N5:O5"/>
    <mergeCell ref="G4:I4"/>
    <mergeCell ref="G5:I5"/>
    <mergeCell ref="E5:F5"/>
    <mergeCell ref="B4:C4"/>
    <mergeCell ref="B5:C5"/>
    <mergeCell ref="E4:F4"/>
  </mergeCells>
  <phoneticPr fontId="2"/>
  <dataValidations count="1">
    <dataValidation imeMode="off" allowBlank="1" showInputMessage="1" showErrorMessage="1" sqref="F9:G10 D9:D10" xr:uid="{B81CBFB7-537D-4348-94BA-548CE6E4C173}"/>
  </dataValidations>
  <printOptions horizontalCentered="1"/>
  <pageMargins left="0.39370078740157483" right="0.39370078740157483" top="0.59055118110236227" bottom="0.39370078740157483" header="0.31496062992125984" footer="0.31496062992125984"/>
  <pageSetup paperSize="9"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68D7D07B-28C7-47B5-B6B6-D11519743389}">
          <x14:formula1>
            <xm:f>地場産品基準!$B$4:$B$23</xm:f>
          </x14:formula1>
          <xm:sqref>N10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4CBEF-C99C-4C5E-AD4D-F7CB93ABCF20}">
  <sheetPr>
    <tabColor rgb="FF0000FF"/>
  </sheetPr>
  <dimension ref="B1:S10"/>
  <sheetViews>
    <sheetView showGridLines="0" topLeftCell="A4" zoomScaleNormal="100" zoomScaleSheetLayoutView="100" workbookViewId="0">
      <pane xSplit="3" ySplit="5" topLeftCell="D9" activePane="bottomRight" state="frozen"/>
      <selection activeCell="A4" sqref="A4"/>
      <selection pane="topRight" activeCell="D4" sqref="D4"/>
      <selection pane="bottomLeft" activeCell="A9" sqref="A9"/>
      <selection pane="bottomRight" activeCell="B5" sqref="B5:C5"/>
    </sheetView>
  </sheetViews>
  <sheetFormatPr defaultColWidth="10" defaultRowHeight="12"/>
  <cols>
    <col min="1" max="1" width="1.625" style="17" customWidth="1"/>
    <col min="2" max="2" width="16.625" style="14" customWidth="1"/>
    <col min="3" max="3" width="7.625" style="14" customWidth="1"/>
    <col min="4" max="4" width="10.625" style="18" customWidth="1"/>
    <col min="5" max="5" width="7.625" style="15" customWidth="1"/>
    <col min="6" max="7" width="8.625" style="16" customWidth="1"/>
    <col min="8" max="8" width="7.625" style="13" customWidth="1"/>
    <col min="9" max="9" width="7.625" style="14" customWidth="1"/>
    <col min="10" max="10" width="20.625" style="14" customWidth="1"/>
    <col min="11" max="13" width="8.625" style="19" customWidth="1"/>
    <col min="14" max="14" width="6.625" style="19" customWidth="1"/>
    <col min="15" max="18" width="28.625" style="19" customWidth="1"/>
    <col min="19" max="19" width="6.625" style="17" customWidth="1"/>
    <col min="20" max="20" width="3.625" style="17" customWidth="1"/>
    <col min="21" max="23" width="10" style="17"/>
    <col min="24" max="24" width="10.125" style="17" bestFit="1" customWidth="1"/>
    <col min="25" max="16384" width="10" style="17"/>
  </cols>
  <sheetData>
    <row r="1" spans="2:19" ht="9.9499999999999993" customHeight="1"/>
    <row r="2" spans="2:19" s="5" customFormat="1" ht="20.100000000000001" customHeight="1">
      <c r="B2" s="21" t="s">
        <v>19</v>
      </c>
      <c r="C2" s="2"/>
      <c r="D2" s="6"/>
      <c r="E2" s="3"/>
      <c r="F2" s="4"/>
      <c r="G2" s="4"/>
      <c r="H2" s="1"/>
      <c r="I2" s="2"/>
      <c r="M2" s="7"/>
      <c r="N2" s="7"/>
      <c r="O2" s="7"/>
      <c r="P2" s="7"/>
      <c r="Q2" s="7"/>
      <c r="R2" s="7"/>
    </row>
    <row r="3" spans="2:19" s="5" customFormat="1" ht="15" customHeight="1">
      <c r="B3" s="5" t="s">
        <v>30</v>
      </c>
      <c r="C3" s="2"/>
      <c r="D3" s="6"/>
      <c r="E3" s="3"/>
      <c r="F3" s="4"/>
      <c r="G3" s="4"/>
      <c r="H3" s="1"/>
      <c r="I3" s="2"/>
      <c r="M3" s="7"/>
      <c r="N3" s="7"/>
      <c r="O3" s="7"/>
      <c r="P3" s="7"/>
      <c r="Q3" s="7"/>
      <c r="R3" s="7"/>
    </row>
    <row r="4" spans="2:19" s="10" customFormat="1" ht="15" customHeight="1">
      <c r="B4" s="106" t="s">
        <v>21</v>
      </c>
      <c r="C4" s="107"/>
      <c r="D4" s="20" t="s">
        <v>188</v>
      </c>
      <c r="E4" s="106" t="s">
        <v>189</v>
      </c>
      <c r="F4" s="107"/>
      <c r="G4" s="102" t="s">
        <v>9</v>
      </c>
      <c r="H4" s="102"/>
      <c r="I4" s="102"/>
      <c r="J4" s="22" t="s">
        <v>22</v>
      </c>
      <c r="K4" s="102" t="s">
        <v>10</v>
      </c>
      <c r="L4" s="102"/>
      <c r="M4" s="102"/>
      <c r="N4" s="106" t="s">
        <v>227</v>
      </c>
      <c r="O4" s="107"/>
      <c r="P4" s="22" t="s">
        <v>228</v>
      </c>
    </row>
    <row r="5" spans="2:19" s="10" customFormat="1" ht="20.100000000000001" customHeight="1">
      <c r="B5" s="104"/>
      <c r="C5" s="105"/>
      <c r="D5" s="67"/>
      <c r="E5" s="104"/>
      <c r="F5" s="105"/>
      <c r="G5" s="103"/>
      <c r="H5" s="103"/>
      <c r="I5" s="103"/>
      <c r="J5" s="68"/>
      <c r="K5" s="110"/>
      <c r="L5" s="110"/>
      <c r="M5" s="110"/>
      <c r="N5" s="104"/>
      <c r="O5" s="105"/>
      <c r="P5" s="68"/>
    </row>
    <row r="6" spans="2:19" s="10" customFormat="1" ht="5.0999999999999996" customHeight="1">
      <c r="B6" s="8"/>
      <c r="C6" s="8"/>
      <c r="D6" s="11"/>
      <c r="E6" s="8"/>
      <c r="F6" s="9"/>
      <c r="G6" s="9"/>
      <c r="H6" s="8"/>
      <c r="I6" s="8"/>
      <c r="J6" s="8"/>
      <c r="K6" s="12"/>
      <c r="L6" s="12"/>
      <c r="M6" s="12"/>
      <c r="N6" s="12"/>
      <c r="O6" s="12"/>
      <c r="P6" s="12"/>
      <c r="Q6" s="12"/>
      <c r="R6" s="12"/>
    </row>
    <row r="7" spans="2:19" s="5" customFormat="1" ht="26.25" customHeight="1">
      <c r="B7" s="117" t="s">
        <v>0</v>
      </c>
      <c r="C7" s="114" t="s">
        <v>8</v>
      </c>
      <c r="D7" s="119" t="s">
        <v>3</v>
      </c>
      <c r="E7" s="114" t="s">
        <v>12</v>
      </c>
      <c r="F7" s="116" t="s">
        <v>20</v>
      </c>
      <c r="G7" s="116"/>
      <c r="H7" s="112" t="s">
        <v>1</v>
      </c>
      <c r="I7" s="114" t="s">
        <v>2</v>
      </c>
      <c r="J7" s="114" t="s">
        <v>187</v>
      </c>
      <c r="K7" s="111" t="s">
        <v>23</v>
      </c>
      <c r="L7" s="111"/>
      <c r="M7" s="111"/>
      <c r="N7" s="111" t="s">
        <v>25</v>
      </c>
      <c r="O7" s="111"/>
      <c r="P7" s="111"/>
      <c r="Q7" s="111"/>
      <c r="R7" s="111"/>
      <c r="S7" s="108" t="s">
        <v>11</v>
      </c>
    </row>
    <row r="8" spans="2:19" s="5" customFormat="1" ht="45">
      <c r="B8" s="118"/>
      <c r="C8" s="115"/>
      <c r="D8" s="120"/>
      <c r="E8" s="115"/>
      <c r="F8" s="37" t="s">
        <v>185</v>
      </c>
      <c r="G8" s="37" t="s">
        <v>186</v>
      </c>
      <c r="H8" s="113"/>
      <c r="I8" s="115"/>
      <c r="J8" s="115"/>
      <c r="K8" s="38" t="s">
        <v>183</v>
      </c>
      <c r="L8" s="38" t="s">
        <v>184</v>
      </c>
      <c r="M8" s="38" t="s">
        <v>4</v>
      </c>
      <c r="N8" s="38" t="s">
        <v>24</v>
      </c>
      <c r="O8" s="38" t="s">
        <v>88</v>
      </c>
      <c r="P8" s="38" t="s">
        <v>27</v>
      </c>
      <c r="Q8" s="38" t="s">
        <v>28</v>
      </c>
      <c r="R8" s="38" t="s">
        <v>26</v>
      </c>
      <c r="S8" s="109"/>
    </row>
    <row r="9" spans="2:19" s="36" customFormat="1" ht="140.1" customHeight="1">
      <c r="B9" s="39" t="s">
        <v>13</v>
      </c>
      <c r="C9" s="40" t="s">
        <v>15</v>
      </c>
      <c r="D9" s="41" t="s">
        <v>16</v>
      </c>
      <c r="E9" s="42" t="s">
        <v>182</v>
      </c>
      <c r="F9" s="43" t="s">
        <v>18</v>
      </c>
      <c r="G9" s="43" t="s">
        <v>29</v>
      </c>
      <c r="H9" s="44" t="s">
        <v>7</v>
      </c>
      <c r="I9" s="40" t="s">
        <v>14</v>
      </c>
      <c r="J9" s="40" t="s">
        <v>17</v>
      </c>
      <c r="K9" s="45" t="s">
        <v>6</v>
      </c>
      <c r="L9" s="45" t="s">
        <v>6</v>
      </c>
      <c r="M9" s="45" t="s">
        <v>5</v>
      </c>
      <c r="N9" s="45" t="s">
        <v>190</v>
      </c>
      <c r="O9" s="46" t="s">
        <v>89</v>
      </c>
      <c r="P9" s="45" t="str">
        <f>IFERROR(VLOOKUP($N$10,地場産品基準!$B$4:$I$23,3,FALSE)&amp;CHAR(10)&amp;"《記入例》"&amp;VLOOKUP($N$10,地場産品基準!$B$4:$I$23,6,FALSE),"")</f>
        <v/>
      </c>
      <c r="Q9" s="45" t="str">
        <f>IFERROR(VLOOKUP($N$10,地場産品基準!$B$4:$I$23,4,FALSE)&amp;CHAR(10)&amp;"《記入例》"&amp;VLOOKUP($N$10,地場産品基準!$B$4:$I$23,7,FALSE),"")</f>
        <v/>
      </c>
      <c r="R9" s="45" t="str">
        <f>IFERROR(VLOOKUP($N$10,地場産品基準!$B$4:$I$23,5,FALSE)&amp;CHAR(10)&amp;"《記入例》"&amp;VLOOKUP($N$10,地場産品基準!$B$4:$I$23,8,FALSE),"")</f>
        <v/>
      </c>
      <c r="S9" s="47" t="s">
        <v>31</v>
      </c>
    </row>
    <row r="10" spans="2:19" s="5" customFormat="1" ht="80.099999999999994" customHeight="1">
      <c r="B10" s="50"/>
      <c r="C10" s="51"/>
      <c r="D10" s="48"/>
      <c r="E10" s="52"/>
      <c r="F10" s="53"/>
      <c r="G10" s="53"/>
      <c r="H10" s="53"/>
      <c r="I10" s="51"/>
      <c r="J10" s="51"/>
      <c r="K10" s="54"/>
      <c r="L10" s="54"/>
      <c r="M10" s="54"/>
      <c r="N10" s="55"/>
      <c r="O10" s="49" t="str">
        <f>IFERROR(VLOOKUP($N$10,地場産品基準!$B$4:$F$23,2,FALSE),"")</f>
        <v/>
      </c>
      <c r="P10" s="54"/>
      <c r="Q10" s="54"/>
      <c r="R10" s="54"/>
      <c r="S10" s="56" t="s">
        <v>168</v>
      </c>
    </row>
  </sheetData>
  <sheetProtection sheet="1" objects="1" scenarios="1" formatCells="0" formatColumns="0" formatRows="0"/>
  <mergeCells count="21">
    <mergeCell ref="I7:I8"/>
    <mergeCell ref="J7:J8"/>
    <mergeCell ref="K7:M7"/>
    <mergeCell ref="N7:R7"/>
    <mergeCell ref="S7:S8"/>
    <mergeCell ref="B7:B8"/>
    <mergeCell ref="C7:C8"/>
    <mergeCell ref="D7:D8"/>
    <mergeCell ref="E7:E8"/>
    <mergeCell ref="F7:G7"/>
    <mergeCell ref="H7:H8"/>
    <mergeCell ref="B4:C4"/>
    <mergeCell ref="E4:F4"/>
    <mergeCell ref="G4:I4"/>
    <mergeCell ref="K4:M4"/>
    <mergeCell ref="N4:O4"/>
    <mergeCell ref="B5:C5"/>
    <mergeCell ref="E5:F5"/>
    <mergeCell ref="G5:I5"/>
    <mergeCell ref="K5:M5"/>
    <mergeCell ref="N5:O5"/>
  </mergeCells>
  <phoneticPr fontId="2"/>
  <dataValidations count="1">
    <dataValidation imeMode="off" allowBlank="1" showInputMessage="1" showErrorMessage="1" sqref="F9:G10 D9:D10" xr:uid="{BEFBAA52-02FD-4B0D-9F86-4FAFDAA56FB3}"/>
  </dataValidations>
  <printOptions horizontalCentered="1"/>
  <pageMargins left="0.39370078740157483" right="0.39370078740157483" top="0.59055118110236227" bottom="0.39370078740157483" header="0.31496062992125984" footer="0.31496062992125984"/>
  <pageSetup paperSize="9"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B213F8CC-3B8D-4A38-9BDC-C61C8B48F6EB}">
          <x14:formula1>
            <xm:f>地場産品基準!$B$4:$B$23</xm:f>
          </x14:formula1>
          <xm:sqref>N10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EF13-DA2A-4E60-A74A-10EC1D06402D}">
  <sheetPr>
    <tabColor rgb="FF0000FF"/>
  </sheetPr>
  <dimension ref="B1:S10"/>
  <sheetViews>
    <sheetView showGridLines="0" topLeftCell="A4" zoomScaleNormal="100" zoomScaleSheetLayoutView="100" workbookViewId="0">
      <pane xSplit="3" ySplit="5" topLeftCell="D9" activePane="bottomRight" state="frozen"/>
      <selection activeCell="A4" sqref="A4"/>
      <selection pane="topRight" activeCell="D4" sqref="D4"/>
      <selection pane="bottomLeft" activeCell="A9" sqref="A9"/>
      <selection pane="bottomRight" activeCell="B5" sqref="B5:C5"/>
    </sheetView>
  </sheetViews>
  <sheetFormatPr defaultColWidth="10" defaultRowHeight="12"/>
  <cols>
    <col min="1" max="1" width="1.625" style="17" customWidth="1"/>
    <col min="2" max="2" width="16.625" style="14" customWidth="1"/>
    <col min="3" max="3" width="7.625" style="14" customWidth="1"/>
    <col min="4" max="4" width="10.625" style="18" customWidth="1"/>
    <col min="5" max="5" width="7.625" style="15" customWidth="1"/>
    <col min="6" max="7" width="8.625" style="16" customWidth="1"/>
    <col min="8" max="8" width="7.625" style="13" customWidth="1"/>
    <col min="9" max="9" width="7.625" style="14" customWidth="1"/>
    <col min="10" max="10" width="20.625" style="14" customWidth="1"/>
    <col min="11" max="13" width="8.625" style="19" customWidth="1"/>
    <col min="14" max="14" width="6.625" style="19" customWidth="1"/>
    <col min="15" max="18" width="28.625" style="19" customWidth="1"/>
    <col min="19" max="19" width="6.625" style="17" customWidth="1"/>
    <col min="20" max="20" width="3.625" style="17" customWidth="1"/>
    <col min="21" max="23" width="10" style="17"/>
    <col min="24" max="24" width="10.125" style="17" bestFit="1" customWidth="1"/>
    <col min="25" max="16384" width="10" style="17"/>
  </cols>
  <sheetData>
    <row r="1" spans="2:19" ht="9.9499999999999993" customHeight="1"/>
    <row r="2" spans="2:19" s="5" customFormat="1" ht="20.100000000000001" customHeight="1">
      <c r="B2" s="21" t="s">
        <v>19</v>
      </c>
      <c r="C2" s="2"/>
      <c r="D2" s="6"/>
      <c r="E2" s="3"/>
      <c r="F2" s="4"/>
      <c r="G2" s="4"/>
      <c r="H2" s="1"/>
      <c r="I2" s="2"/>
      <c r="M2" s="7"/>
      <c r="N2" s="7"/>
      <c r="O2" s="7"/>
      <c r="P2" s="7"/>
      <c r="Q2" s="7"/>
      <c r="R2" s="7"/>
    </row>
    <row r="3" spans="2:19" s="5" customFormat="1" ht="15" customHeight="1">
      <c r="B3" s="5" t="s">
        <v>30</v>
      </c>
      <c r="C3" s="2"/>
      <c r="D3" s="6"/>
      <c r="E3" s="3"/>
      <c r="F3" s="4"/>
      <c r="G3" s="4"/>
      <c r="H3" s="1"/>
      <c r="I3" s="2"/>
      <c r="M3" s="7"/>
      <c r="N3" s="7"/>
      <c r="O3" s="7"/>
      <c r="P3" s="7"/>
      <c r="Q3" s="7"/>
      <c r="R3" s="7"/>
    </row>
    <row r="4" spans="2:19" s="10" customFormat="1" ht="15" customHeight="1">
      <c r="B4" s="106" t="s">
        <v>21</v>
      </c>
      <c r="C4" s="107"/>
      <c r="D4" s="20" t="s">
        <v>188</v>
      </c>
      <c r="E4" s="106" t="s">
        <v>189</v>
      </c>
      <c r="F4" s="107"/>
      <c r="G4" s="102" t="s">
        <v>9</v>
      </c>
      <c r="H4" s="102"/>
      <c r="I4" s="102"/>
      <c r="J4" s="22" t="s">
        <v>22</v>
      </c>
      <c r="K4" s="102" t="s">
        <v>10</v>
      </c>
      <c r="L4" s="102"/>
      <c r="M4" s="102"/>
      <c r="N4" s="106" t="s">
        <v>227</v>
      </c>
      <c r="O4" s="107"/>
      <c r="P4" s="22" t="s">
        <v>228</v>
      </c>
    </row>
    <row r="5" spans="2:19" s="10" customFormat="1" ht="20.100000000000001" customHeight="1">
      <c r="B5" s="104"/>
      <c r="C5" s="105"/>
      <c r="D5" s="67"/>
      <c r="E5" s="104"/>
      <c r="F5" s="105"/>
      <c r="G5" s="103"/>
      <c r="H5" s="103"/>
      <c r="I5" s="103"/>
      <c r="J5" s="68"/>
      <c r="K5" s="110"/>
      <c r="L5" s="110"/>
      <c r="M5" s="110"/>
      <c r="N5" s="104"/>
      <c r="O5" s="105"/>
      <c r="P5" s="68"/>
    </row>
    <row r="6" spans="2:19" s="10" customFormat="1" ht="5.0999999999999996" customHeight="1">
      <c r="B6" s="8"/>
      <c r="C6" s="8"/>
      <c r="D6" s="11"/>
      <c r="E6" s="8"/>
      <c r="F6" s="9"/>
      <c r="G6" s="9"/>
      <c r="H6" s="8"/>
      <c r="I6" s="8"/>
      <c r="J6" s="8"/>
      <c r="K6" s="12"/>
      <c r="L6" s="12"/>
      <c r="M6" s="12"/>
      <c r="N6" s="12"/>
      <c r="O6" s="12"/>
      <c r="P6" s="12"/>
      <c r="Q6" s="12"/>
      <c r="R6" s="12"/>
    </row>
    <row r="7" spans="2:19" s="5" customFormat="1" ht="26.25" customHeight="1">
      <c r="B7" s="117" t="s">
        <v>0</v>
      </c>
      <c r="C7" s="114" t="s">
        <v>8</v>
      </c>
      <c r="D7" s="119" t="s">
        <v>3</v>
      </c>
      <c r="E7" s="114" t="s">
        <v>12</v>
      </c>
      <c r="F7" s="116" t="s">
        <v>20</v>
      </c>
      <c r="G7" s="116"/>
      <c r="H7" s="112" t="s">
        <v>1</v>
      </c>
      <c r="I7" s="114" t="s">
        <v>2</v>
      </c>
      <c r="J7" s="114" t="s">
        <v>187</v>
      </c>
      <c r="K7" s="111" t="s">
        <v>23</v>
      </c>
      <c r="L7" s="111"/>
      <c r="M7" s="111"/>
      <c r="N7" s="111" t="s">
        <v>25</v>
      </c>
      <c r="O7" s="111"/>
      <c r="P7" s="111"/>
      <c r="Q7" s="111"/>
      <c r="R7" s="111"/>
      <c r="S7" s="108" t="s">
        <v>11</v>
      </c>
    </row>
    <row r="8" spans="2:19" s="5" customFormat="1" ht="45">
      <c r="B8" s="118"/>
      <c r="C8" s="115"/>
      <c r="D8" s="120"/>
      <c r="E8" s="115"/>
      <c r="F8" s="37" t="s">
        <v>185</v>
      </c>
      <c r="G8" s="37" t="s">
        <v>186</v>
      </c>
      <c r="H8" s="113"/>
      <c r="I8" s="115"/>
      <c r="J8" s="115"/>
      <c r="K8" s="38" t="s">
        <v>183</v>
      </c>
      <c r="L8" s="38" t="s">
        <v>184</v>
      </c>
      <c r="M8" s="38" t="s">
        <v>4</v>
      </c>
      <c r="N8" s="38" t="s">
        <v>24</v>
      </c>
      <c r="O8" s="38" t="s">
        <v>88</v>
      </c>
      <c r="P8" s="38" t="s">
        <v>27</v>
      </c>
      <c r="Q8" s="38" t="s">
        <v>28</v>
      </c>
      <c r="R8" s="38" t="s">
        <v>26</v>
      </c>
      <c r="S8" s="109"/>
    </row>
    <row r="9" spans="2:19" s="36" customFormat="1" ht="140.1" customHeight="1">
      <c r="B9" s="39" t="s">
        <v>13</v>
      </c>
      <c r="C9" s="40" t="s">
        <v>15</v>
      </c>
      <c r="D9" s="41" t="s">
        <v>16</v>
      </c>
      <c r="E9" s="42" t="s">
        <v>182</v>
      </c>
      <c r="F9" s="43" t="s">
        <v>18</v>
      </c>
      <c r="G9" s="43" t="s">
        <v>29</v>
      </c>
      <c r="H9" s="44" t="s">
        <v>7</v>
      </c>
      <c r="I9" s="40" t="s">
        <v>14</v>
      </c>
      <c r="J9" s="40" t="s">
        <v>17</v>
      </c>
      <c r="K9" s="45" t="s">
        <v>6</v>
      </c>
      <c r="L9" s="45" t="s">
        <v>6</v>
      </c>
      <c r="M9" s="45" t="s">
        <v>5</v>
      </c>
      <c r="N9" s="45" t="s">
        <v>190</v>
      </c>
      <c r="O9" s="46" t="s">
        <v>89</v>
      </c>
      <c r="P9" s="45" t="str">
        <f>IFERROR(VLOOKUP($N$10,地場産品基準!$B$4:$I$23,3,FALSE)&amp;CHAR(10)&amp;"《記入例》"&amp;VLOOKUP($N$10,地場産品基準!$B$4:$I$23,6,FALSE),"")</f>
        <v/>
      </c>
      <c r="Q9" s="45" t="str">
        <f>IFERROR(VLOOKUP($N$10,地場産品基準!$B$4:$I$23,4,FALSE)&amp;CHAR(10)&amp;"《記入例》"&amp;VLOOKUP($N$10,地場産品基準!$B$4:$I$23,7,FALSE),"")</f>
        <v/>
      </c>
      <c r="R9" s="45" t="str">
        <f>IFERROR(VLOOKUP($N$10,地場産品基準!$B$4:$I$23,5,FALSE)&amp;CHAR(10)&amp;"《記入例》"&amp;VLOOKUP($N$10,地場産品基準!$B$4:$I$23,8,FALSE),"")</f>
        <v/>
      </c>
      <c r="S9" s="47" t="s">
        <v>31</v>
      </c>
    </row>
    <row r="10" spans="2:19" s="5" customFormat="1" ht="80.099999999999994" customHeight="1">
      <c r="B10" s="50"/>
      <c r="C10" s="51"/>
      <c r="D10" s="48"/>
      <c r="E10" s="52"/>
      <c r="F10" s="53"/>
      <c r="G10" s="53"/>
      <c r="H10" s="53"/>
      <c r="I10" s="51"/>
      <c r="J10" s="51"/>
      <c r="K10" s="54"/>
      <c r="L10" s="54"/>
      <c r="M10" s="54"/>
      <c r="N10" s="55"/>
      <c r="O10" s="49" t="str">
        <f>IFERROR(VLOOKUP($N$10,地場産品基準!$B$4:$F$23,2,FALSE),"")</f>
        <v/>
      </c>
      <c r="P10" s="54"/>
      <c r="Q10" s="54"/>
      <c r="R10" s="54"/>
      <c r="S10" s="56" t="s">
        <v>168</v>
      </c>
    </row>
  </sheetData>
  <sheetProtection sheet="1" objects="1" scenarios="1" formatCells="0" formatColumns="0" formatRows="0"/>
  <mergeCells count="21">
    <mergeCell ref="I7:I8"/>
    <mergeCell ref="J7:J8"/>
    <mergeCell ref="K7:M7"/>
    <mergeCell ref="N7:R7"/>
    <mergeCell ref="S7:S8"/>
    <mergeCell ref="B7:B8"/>
    <mergeCell ref="C7:C8"/>
    <mergeCell ref="D7:D8"/>
    <mergeCell ref="E7:E8"/>
    <mergeCell ref="F7:G7"/>
    <mergeCell ref="H7:H8"/>
    <mergeCell ref="B4:C4"/>
    <mergeCell ref="E4:F4"/>
    <mergeCell ref="G4:I4"/>
    <mergeCell ref="K4:M4"/>
    <mergeCell ref="N4:O4"/>
    <mergeCell ref="B5:C5"/>
    <mergeCell ref="E5:F5"/>
    <mergeCell ref="G5:I5"/>
    <mergeCell ref="K5:M5"/>
    <mergeCell ref="N5:O5"/>
  </mergeCells>
  <phoneticPr fontId="2"/>
  <dataValidations count="1">
    <dataValidation imeMode="off" allowBlank="1" showInputMessage="1" showErrorMessage="1" sqref="F9:G10 D9:D10" xr:uid="{8DE5ACC5-9D09-4F57-A9B6-7342E5F4926C}"/>
  </dataValidations>
  <printOptions horizontalCentered="1"/>
  <pageMargins left="0.39370078740157483" right="0.39370078740157483" top="0.59055118110236227" bottom="0.39370078740157483" header="0.31496062992125984" footer="0.31496062992125984"/>
  <pageSetup paperSize="9"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B79AE46F-B077-4FC0-9DE2-1E17F753901B}">
          <x14:formula1>
            <xm:f>地場産品基準!$B$4:$B$23</xm:f>
          </x14:formula1>
          <xm:sqref>N10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386CF-3630-4CF2-8C66-1863A7D1F25C}">
  <sheetPr>
    <tabColor rgb="FF0000FF"/>
  </sheetPr>
  <dimension ref="B1:S10"/>
  <sheetViews>
    <sheetView showGridLines="0" topLeftCell="A4" zoomScaleNormal="100" zoomScaleSheetLayoutView="100" workbookViewId="0">
      <pane xSplit="3" ySplit="5" topLeftCell="D9" activePane="bottomRight" state="frozen"/>
      <selection activeCell="A4" sqref="A4"/>
      <selection pane="topRight" activeCell="D4" sqref="D4"/>
      <selection pane="bottomLeft" activeCell="A9" sqref="A9"/>
      <selection pane="bottomRight" activeCell="B5" sqref="B5:C5"/>
    </sheetView>
  </sheetViews>
  <sheetFormatPr defaultColWidth="10" defaultRowHeight="12"/>
  <cols>
    <col min="1" max="1" width="1.625" style="17" customWidth="1"/>
    <col min="2" max="2" width="16.625" style="14" customWidth="1"/>
    <col min="3" max="3" width="7.625" style="14" customWidth="1"/>
    <col min="4" max="4" width="10.625" style="18" customWidth="1"/>
    <col min="5" max="5" width="7.625" style="15" customWidth="1"/>
    <col min="6" max="7" width="8.625" style="16" customWidth="1"/>
    <col min="8" max="8" width="7.625" style="13" customWidth="1"/>
    <col min="9" max="9" width="7.625" style="14" customWidth="1"/>
    <col min="10" max="10" width="20.625" style="14" customWidth="1"/>
    <col min="11" max="13" width="8.625" style="19" customWidth="1"/>
    <col min="14" max="14" width="6.625" style="19" customWidth="1"/>
    <col min="15" max="18" width="28.625" style="19" customWidth="1"/>
    <col min="19" max="19" width="6.625" style="17" customWidth="1"/>
    <col min="20" max="20" width="3.625" style="17" customWidth="1"/>
    <col min="21" max="23" width="10" style="17"/>
    <col min="24" max="24" width="10.125" style="17" bestFit="1" customWidth="1"/>
    <col min="25" max="16384" width="10" style="17"/>
  </cols>
  <sheetData>
    <row r="1" spans="2:19" ht="9.9499999999999993" customHeight="1"/>
    <row r="2" spans="2:19" s="5" customFormat="1" ht="20.100000000000001" customHeight="1">
      <c r="B2" s="21" t="s">
        <v>19</v>
      </c>
      <c r="C2" s="2"/>
      <c r="D2" s="6"/>
      <c r="E2" s="3"/>
      <c r="F2" s="4"/>
      <c r="G2" s="4"/>
      <c r="H2" s="1"/>
      <c r="I2" s="2"/>
      <c r="M2" s="7"/>
      <c r="N2" s="7"/>
      <c r="O2" s="7"/>
      <c r="P2" s="7"/>
      <c r="Q2" s="7"/>
      <c r="R2" s="7"/>
    </row>
    <row r="3" spans="2:19" s="5" customFormat="1" ht="15" customHeight="1">
      <c r="B3" s="5" t="s">
        <v>30</v>
      </c>
      <c r="C3" s="2"/>
      <c r="D3" s="6"/>
      <c r="E3" s="3"/>
      <c r="F3" s="4"/>
      <c r="G3" s="4"/>
      <c r="H3" s="1"/>
      <c r="I3" s="2"/>
      <c r="M3" s="7"/>
      <c r="N3" s="7"/>
      <c r="O3" s="7"/>
      <c r="P3" s="7"/>
      <c r="Q3" s="7"/>
      <c r="R3" s="7"/>
    </row>
    <row r="4" spans="2:19" s="10" customFormat="1" ht="15" customHeight="1">
      <c r="B4" s="106" t="s">
        <v>21</v>
      </c>
      <c r="C4" s="107"/>
      <c r="D4" s="20" t="s">
        <v>188</v>
      </c>
      <c r="E4" s="106" t="s">
        <v>189</v>
      </c>
      <c r="F4" s="107"/>
      <c r="G4" s="102" t="s">
        <v>9</v>
      </c>
      <c r="H4" s="102"/>
      <c r="I4" s="102"/>
      <c r="J4" s="22" t="s">
        <v>22</v>
      </c>
      <c r="K4" s="102" t="s">
        <v>10</v>
      </c>
      <c r="L4" s="102"/>
      <c r="M4" s="102"/>
      <c r="N4" s="106" t="s">
        <v>227</v>
      </c>
      <c r="O4" s="107"/>
      <c r="P4" s="22" t="s">
        <v>228</v>
      </c>
    </row>
    <row r="5" spans="2:19" s="10" customFormat="1" ht="20.100000000000001" customHeight="1">
      <c r="B5" s="104"/>
      <c r="C5" s="105"/>
      <c r="D5" s="67"/>
      <c r="E5" s="104"/>
      <c r="F5" s="105"/>
      <c r="G5" s="103"/>
      <c r="H5" s="103"/>
      <c r="I5" s="103"/>
      <c r="J5" s="68"/>
      <c r="K5" s="110"/>
      <c r="L5" s="110"/>
      <c r="M5" s="110"/>
      <c r="N5" s="104"/>
      <c r="O5" s="105"/>
      <c r="P5" s="68"/>
    </row>
    <row r="6" spans="2:19" s="10" customFormat="1" ht="5.0999999999999996" customHeight="1">
      <c r="B6" s="8"/>
      <c r="C6" s="8"/>
      <c r="D6" s="11"/>
      <c r="E6" s="8"/>
      <c r="F6" s="9"/>
      <c r="G6" s="9"/>
      <c r="H6" s="8"/>
      <c r="I6" s="8"/>
      <c r="J6" s="8"/>
      <c r="K6" s="12"/>
      <c r="L6" s="12"/>
      <c r="M6" s="12"/>
      <c r="N6" s="12"/>
      <c r="O6" s="12"/>
      <c r="P6" s="12"/>
      <c r="Q6" s="12"/>
      <c r="R6" s="12"/>
    </row>
    <row r="7" spans="2:19" s="5" customFormat="1" ht="26.25" customHeight="1">
      <c r="B7" s="117" t="s">
        <v>0</v>
      </c>
      <c r="C7" s="114" t="s">
        <v>8</v>
      </c>
      <c r="D7" s="119" t="s">
        <v>3</v>
      </c>
      <c r="E7" s="114" t="s">
        <v>12</v>
      </c>
      <c r="F7" s="116" t="s">
        <v>20</v>
      </c>
      <c r="G7" s="116"/>
      <c r="H7" s="112" t="s">
        <v>1</v>
      </c>
      <c r="I7" s="114" t="s">
        <v>2</v>
      </c>
      <c r="J7" s="114" t="s">
        <v>187</v>
      </c>
      <c r="K7" s="111" t="s">
        <v>23</v>
      </c>
      <c r="L7" s="111"/>
      <c r="M7" s="111"/>
      <c r="N7" s="111" t="s">
        <v>25</v>
      </c>
      <c r="O7" s="111"/>
      <c r="P7" s="111"/>
      <c r="Q7" s="111"/>
      <c r="R7" s="111"/>
      <c r="S7" s="108" t="s">
        <v>11</v>
      </c>
    </row>
    <row r="8" spans="2:19" s="5" customFormat="1" ht="45">
      <c r="B8" s="118"/>
      <c r="C8" s="115"/>
      <c r="D8" s="120"/>
      <c r="E8" s="115"/>
      <c r="F8" s="37" t="s">
        <v>185</v>
      </c>
      <c r="G8" s="37" t="s">
        <v>186</v>
      </c>
      <c r="H8" s="113"/>
      <c r="I8" s="115"/>
      <c r="J8" s="115"/>
      <c r="K8" s="38" t="s">
        <v>183</v>
      </c>
      <c r="L8" s="38" t="s">
        <v>184</v>
      </c>
      <c r="M8" s="38" t="s">
        <v>4</v>
      </c>
      <c r="N8" s="38" t="s">
        <v>24</v>
      </c>
      <c r="O8" s="38" t="s">
        <v>88</v>
      </c>
      <c r="P8" s="38" t="s">
        <v>27</v>
      </c>
      <c r="Q8" s="38" t="s">
        <v>28</v>
      </c>
      <c r="R8" s="38" t="s">
        <v>26</v>
      </c>
      <c r="S8" s="109"/>
    </row>
    <row r="9" spans="2:19" s="36" customFormat="1" ht="140.1" customHeight="1">
      <c r="B9" s="39" t="s">
        <v>13</v>
      </c>
      <c r="C9" s="40" t="s">
        <v>15</v>
      </c>
      <c r="D9" s="41" t="s">
        <v>16</v>
      </c>
      <c r="E9" s="42" t="s">
        <v>182</v>
      </c>
      <c r="F9" s="43" t="s">
        <v>18</v>
      </c>
      <c r="G9" s="43" t="s">
        <v>29</v>
      </c>
      <c r="H9" s="44" t="s">
        <v>7</v>
      </c>
      <c r="I9" s="40" t="s">
        <v>14</v>
      </c>
      <c r="J9" s="40" t="s">
        <v>17</v>
      </c>
      <c r="K9" s="45" t="s">
        <v>6</v>
      </c>
      <c r="L9" s="45" t="s">
        <v>6</v>
      </c>
      <c r="M9" s="45" t="s">
        <v>5</v>
      </c>
      <c r="N9" s="45" t="s">
        <v>190</v>
      </c>
      <c r="O9" s="46" t="s">
        <v>89</v>
      </c>
      <c r="P9" s="45" t="str">
        <f>IFERROR(VLOOKUP($N$10,地場産品基準!$B$4:$I$23,3,FALSE)&amp;CHAR(10)&amp;"《記入例》"&amp;VLOOKUP($N$10,地場産品基準!$B$4:$I$23,6,FALSE),"")</f>
        <v/>
      </c>
      <c r="Q9" s="45" t="str">
        <f>IFERROR(VLOOKUP($N$10,地場産品基準!$B$4:$I$23,4,FALSE)&amp;CHAR(10)&amp;"《記入例》"&amp;VLOOKUP($N$10,地場産品基準!$B$4:$I$23,7,FALSE),"")</f>
        <v/>
      </c>
      <c r="R9" s="45" t="str">
        <f>IFERROR(VLOOKUP($N$10,地場産品基準!$B$4:$I$23,5,FALSE)&amp;CHAR(10)&amp;"《記入例》"&amp;VLOOKUP($N$10,地場産品基準!$B$4:$I$23,8,FALSE),"")</f>
        <v/>
      </c>
      <c r="S9" s="47" t="s">
        <v>31</v>
      </c>
    </row>
    <row r="10" spans="2:19" s="5" customFormat="1" ht="80.099999999999994" customHeight="1">
      <c r="B10" s="50"/>
      <c r="C10" s="51"/>
      <c r="D10" s="48"/>
      <c r="E10" s="52"/>
      <c r="F10" s="53"/>
      <c r="G10" s="53"/>
      <c r="H10" s="53"/>
      <c r="I10" s="51"/>
      <c r="J10" s="51"/>
      <c r="K10" s="54"/>
      <c r="L10" s="54"/>
      <c r="M10" s="54"/>
      <c r="N10" s="55"/>
      <c r="O10" s="49" t="str">
        <f>IFERROR(VLOOKUP($N$10,地場産品基準!$B$4:$F$23,2,FALSE),"")</f>
        <v/>
      </c>
      <c r="P10" s="54"/>
      <c r="Q10" s="54"/>
      <c r="R10" s="54"/>
      <c r="S10" s="56" t="s">
        <v>168</v>
      </c>
    </row>
  </sheetData>
  <sheetProtection sheet="1" objects="1" scenarios="1" formatCells="0" formatColumns="0" formatRows="0"/>
  <mergeCells count="21">
    <mergeCell ref="I7:I8"/>
    <mergeCell ref="J7:J8"/>
    <mergeCell ref="K7:M7"/>
    <mergeCell ref="N7:R7"/>
    <mergeCell ref="S7:S8"/>
    <mergeCell ref="B7:B8"/>
    <mergeCell ref="C7:C8"/>
    <mergeCell ref="D7:D8"/>
    <mergeCell ref="E7:E8"/>
    <mergeCell ref="F7:G7"/>
    <mergeCell ref="H7:H8"/>
    <mergeCell ref="B4:C4"/>
    <mergeCell ref="E4:F4"/>
    <mergeCell ref="G4:I4"/>
    <mergeCell ref="K4:M4"/>
    <mergeCell ref="N4:O4"/>
    <mergeCell ref="B5:C5"/>
    <mergeCell ref="E5:F5"/>
    <mergeCell ref="G5:I5"/>
    <mergeCell ref="K5:M5"/>
    <mergeCell ref="N5:O5"/>
  </mergeCells>
  <phoneticPr fontId="2"/>
  <dataValidations count="1">
    <dataValidation imeMode="off" allowBlank="1" showInputMessage="1" showErrorMessage="1" sqref="F9:G10 D9:D10" xr:uid="{3AA95D57-6026-4DBB-93DE-3893ED620592}"/>
  </dataValidations>
  <printOptions horizontalCentered="1"/>
  <pageMargins left="0.39370078740157483" right="0.39370078740157483" top="0.59055118110236227" bottom="0.39370078740157483" header="0.31496062992125984" footer="0.31496062992125984"/>
  <pageSetup paperSize="9"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F772A4CE-41EC-4812-A05A-61A1404A3271}">
          <x14:formula1>
            <xm:f>地場産品基準!$B$4:$B$23</xm:f>
          </x14:formula1>
          <xm:sqref>N10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A445F-1A3C-40A8-BB1F-2E2C2EABF81E}">
  <sheetPr>
    <tabColor rgb="FF0000FF"/>
  </sheetPr>
  <dimension ref="B1:S10"/>
  <sheetViews>
    <sheetView showGridLines="0" topLeftCell="A4" zoomScaleNormal="100" zoomScaleSheetLayoutView="100" workbookViewId="0">
      <pane xSplit="3" ySplit="5" topLeftCell="D9" activePane="bottomRight" state="frozen"/>
      <selection activeCell="A4" sqref="A4"/>
      <selection pane="topRight" activeCell="D4" sqref="D4"/>
      <selection pane="bottomLeft" activeCell="A9" sqref="A9"/>
      <selection pane="bottomRight" activeCell="B5" sqref="B5:C5"/>
    </sheetView>
  </sheetViews>
  <sheetFormatPr defaultColWidth="10" defaultRowHeight="12"/>
  <cols>
    <col min="1" max="1" width="1.625" style="17" customWidth="1"/>
    <col min="2" max="2" width="16.625" style="14" customWidth="1"/>
    <col min="3" max="3" width="7.625" style="14" customWidth="1"/>
    <col min="4" max="4" width="10.625" style="18" customWidth="1"/>
    <col min="5" max="5" width="7.625" style="15" customWidth="1"/>
    <col min="6" max="7" width="8.625" style="16" customWidth="1"/>
    <col min="8" max="8" width="7.625" style="13" customWidth="1"/>
    <col min="9" max="9" width="7.625" style="14" customWidth="1"/>
    <col min="10" max="10" width="20.625" style="14" customWidth="1"/>
    <col min="11" max="13" width="8.625" style="19" customWidth="1"/>
    <col min="14" max="14" width="6.625" style="19" customWidth="1"/>
    <col min="15" max="18" width="28.625" style="19" customWidth="1"/>
    <col min="19" max="19" width="6.625" style="17" customWidth="1"/>
    <col min="20" max="20" width="3.625" style="17" customWidth="1"/>
    <col min="21" max="23" width="10" style="17"/>
    <col min="24" max="24" width="10.125" style="17" bestFit="1" customWidth="1"/>
    <col min="25" max="16384" width="10" style="17"/>
  </cols>
  <sheetData>
    <row r="1" spans="2:19" ht="9.9499999999999993" customHeight="1"/>
    <row r="2" spans="2:19" s="5" customFormat="1" ht="20.100000000000001" customHeight="1">
      <c r="B2" s="21" t="s">
        <v>19</v>
      </c>
      <c r="C2" s="2"/>
      <c r="D2" s="6"/>
      <c r="E2" s="3"/>
      <c r="F2" s="4"/>
      <c r="G2" s="4"/>
      <c r="H2" s="1"/>
      <c r="I2" s="2"/>
      <c r="M2" s="7"/>
      <c r="N2" s="7"/>
      <c r="O2" s="7"/>
      <c r="P2" s="7"/>
      <c r="Q2" s="7"/>
      <c r="R2" s="7"/>
    </row>
    <row r="3" spans="2:19" s="5" customFormat="1" ht="15" customHeight="1">
      <c r="B3" s="5" t="s">
        <v>30</v>
      </c>
      <c r="C3" s="2"/>
      <c r="D3" s="6"/>
      <c r="E3" s="3"/>
      <c r="F3" s="4"/>
      <c r="G3" s="4"/>
      <c r="H3" s="1"/>
      <c r="I3" s="2"/>
      <c r="M3" s="7"/>
      <c r="N3" s="7"/>
      <c r="O3" s="7"/>
      <c r="P3" s="7"/>
      <c r="Q3" s="7"/>
      <c r="R3" s="7"/>
    </row>
    <row r="4" spans="2:19" s="10" customFormat="1" ht="15" customHeight="1">
      <c r="B4" s="106" t="s">
        <v>21</v>
      </c>
      <c r="C4" s="107"/>
      <c r="D4" s="20" t="s">
        <v>188</v>
      </c>
      <c r="E4" s="106" t="s">
        <v>189</v>
      </c>
      <c r="F4" s="107"/>
      <c r="G4" s="102" t="s">
        <v>9</v>
      </c>
      <c r="H4" s="102"/>
      <c r="I4" s="102"/>
      <c r="J4" s="22" t="s">
        <v>22</v>
      </c>
      <c r="K4" s="102" t="s">
        <v>10</v>
      </c>
      <c r="L4" s="102"/>
      <c r="M4" s="102"/>
      <c r="N4" s="106" t="s">
        <v>227</v>
      </c>
      <c r="O4" s="107"/>
      <c r="P4" s="22" t="s">
        <v>228</v>
      </c>
    </row>
    <row r="5" spans="2:19" s="10" customFormat="1" ht="20.100000000000001" customHeight="1">
      <c r="B5" s="104"/>
      <c r="C5" s="105"/>
      <c r="D5" s="67"/>
      <c r="E5" s="104"/>
      <c r="F5" s="105"/>
      <c r="G5" s="103"/>
      <c r="H5" s="103"/>
      <c r="I5" s="103"/>
      <c r="J5" s="68"/>
      <c r="K5" s="110"/>
      <c r="L5" s="110"/>
      <c r="M5" s="110"/>
      <c r="N5" s="104"/>
      <c r="O5" s="105"/>
      <c r="P5" s="68"/>
    </row>
    <row r="6" spans="2:19" s="10" customFormat="1" ht="5.0999999999999996" customHeight="1">
      <c r="B6" s="8"/>
      <c r="C6" s="8"/>
      <c r="D6" s="11"/>
      <c r="E6" s="8"/>
      <c r="F6" s="9"/>
      <c r="G6" s="9"/>
      <c r="H6" s="8"/>
      <c r="I6" s="8"/>
      <c r="J6" s="8"/>
      <c r="K6" s="12"/>
      <c r="L6" s="12"/>
      <c r="M6" s="12"/>
      <c r="N6" s="12"/>
      <c r="O6" s="12"/>
      <c r="P6" s="12"/>
      <c r="Q6" s="12"/>
      <c r="R6" s="12"/>
    </row>
    <row r="7" spans="2:19" s="5" customFormat="1" ht="26.25" customHeight="1">
      <c r="B7" s="117" t="s">
        <v>0</v>
      </c>
      <c r="C7" s="114" t="s">
        <v>8</v>
      </c>
      <c r="D7" s="119" t="s">
        <v>3</v>
      </c>
      <c r="E7" s="114" t="s">
        <v>12</v>
      </c>
      <c r="F7" s="116" t="s">
        <v>20</v>
      </c>
      <c r="G7" s="116"/>
      <c r="H7" s="112" t="s">
        <v>1</v>
      </c>
      <c r="I7" s="114" t="s">
        <v>2</v>
      </c>
      <c r="J7" s="114" t="s">
        <v>187</v>
      </c>
      <c r="K7" s="111" t="s">
        <v>23</v>
      </c>
      <c r="L7" s="111"/>
      <c r="M7" s="111"/>
      <c r="N7" s="111" t="s">
        <v>25</v>
      </c>
      <c r="O7" s="111"/>
      <c r="P7" s="111"/>
      <c r="Q7" s="111"/>
      <c r="R7" s="111"/>
      <c r="S7" s="108" t="s">
        <v>11</v>
      </c>
    </row>
    <row r="8" spans="2:19" s="5" customFormat="1" ht="45">
      <c r="B8" s="118"/>
      <c r="C8" s="115"/>
      <c r="D8" s="120"/>
      <c r="E8" s="115"/>
      <c r="F8" s="37" t="s">
        <v>185</v>
      </c>
      <c r="G8" s="37" t="s">
        <v>186</v>
      </c>
      <c r="H8" s="113"/>
      <c r="I8" s="115"/>
      <c r="J8" s="115"/>
      <c r="K8" s="38" t="s">
        <v>183</v>
      </c>
      <c r="L8" s="38" t="s">
        <v>184</v>
      </c>
      <c r="M8" s="38" t="s">
        <v>4</v>
      </c>
      <c r="N8" s="38" t="s">
        <v>24</v>
      </c>
      <c r="O8" s="38" t="s">
        <v>88</v>
      </c>
      <c r="P8" s="38" t="s">
        <v>27</v>
      </c>
      <c r="Q8" s="38" t="s">
        <v>28</v>
      </c>
      <c r="R8" s="38" t="s">
        <v>26</v>
      </c>
      <c r="S8" s="109"/>
    </row>
    <row r="9" spans="2:19" s="36" customFormat="1" ht="140.1" customHeight="1">
      <c r="B9" s="39" t="s">
        <v>13</v>
      </c>
      <c r="C9" s="40" t="s">
        <v>15</v>
      </c>
      <c r="D9" s="41" t="s">
        <v>16</v>
      </c>
      <c r="E9" s="42" t="s">
        <v>182</v>
      </c>
      <c r="F9" s="43" t="s">
        <v>18</v>
      </c>
      <c r="G9" s="43" t="s">
        <v>29</v>
      </c>
      <c r="H9" s="44" t="s">
        <v>7</v>
      </c>
      <c r="I9" s="40" t="s">
        <v>14</v>
      </c>
      <c r="J9" s="40" t="s">
        <v>17</v>
      </c>
      <c r="K9" s="45" t="s">
        <v>6</v>
      </c>
      <c r="L9" s="45" t="s">
        <v>6</v>
      </c>
      <c r="M9" s="45" t="s">
        <v>5</v>
      </c>
      <c r="N9" s="45" t="s">
        <v>190</v>
      </c>
      <c r="O9" s="46" t="s">
        <v>89</v>
      </c>
      <c r="P9" s="45" t="str">
        <f>IFERROR(VLOOKUP($N$10,地場産品基準!$B$4:$I$23,3,FALSE)&amp;CHAR(10)&amp;"《記入例》"&amp;VLOOKUP($N$10,地場産品基準!$B$4:$I$23,6,FALSE),"")</f>
        <v/>
      </c>
      <c r="Q9" s="45" t="str">
        <f>IFERROR(VLOOKUP($N$10,地場産品基準!$B$4:$I$23,4,FALSE)&amp;CHAR(10)&amp;"《記入例》"&amp;VLOOKUP($N$10,地場産品基準!$B$4:$I$23,7,FALSE),"")</f>
        <v/>
      </c>
      <c r="R9" s="45" t="str">
        <f>IFERROR(VLOOKUP($N$10,地場産品基準!$B$4:$I$23,5,FALSE)&amp;CHAR(10)&amp;"《記入例》"&amp;VLOOKUP($N$10,地場産品基準!$B$4:$I$23,8,FALSE),"")</f>
        <v/>
      </c>
      <c r="S9" s="47" t="s">
        <v>31</v>
      </c>
    </row>
    <row r="10" spans="2:19" s="5" customFormat="1" ht="80.099999999999994" customHeight="1">
      <c r="B10" s="50"/>
      <c r="C10" s="51"/>
      <c r="D10" s="48"/>
      <c r="E10" s="52"/>
      <c r="F10" s="53"/>
      <c r="G10" s="53"/>
      <c r="H10" s="53"/>
      <c r="I10" s="51"/>
      <c r="J10" s="51"/>
      <c r="K10" s="54"/>
      <c r="L10" s="54"/>
      <c r="M10" s="54"/>
      <c r="N10" s="55"/>
      <c r="O10" s="49" t="str">
        <f>IFERROR(VLOOKUP($N$10,地場産品基準!$B$4:$F$23,2,FALSE),"")</f>
        <v/>
      </c>
      <c r="P10" s="54"/>
      <c r="Q10" s="54"/>
      <c r="R10" s="54"/>
      <c r="S10" s="56" t="s">
        <v>168</v>
      </c>
    </row>
  </sheetData>
  <sheetProtection sheet="1" objects="1" scenarios="1" formatCells="0" formatColumns="0" formatRows="0"/>
  <mergeCells count="21">
    <mergeCell ref="I7:I8"/>
    <mergeCell ref="J7:J8"/>
    <mergeCell ref="K7:M7"/>
    <mergeCell ref="N7:R7"/>
    <mergeCell ref="S7:S8"/>
    <mergeCell ref="B7:B8"/>
    <mergeCell ref="C7:C8"/>
    <mergeCell ref="D7:D8"/>
    <mergeCell ref="E7:E8"/>
    <mergeCell ref="F7:G7"/>
    <mergeCell ref="H7:H8"/>
    <mergeCell ref="B4:C4"/>
    <mergeCell ref="E4:F4"/>
    <mergeCell ref="G4:I4"/>
    <mergeCell ref="K4:M4"/>
    <mergeCell ref="N4:O4"/>
    <mergeCell ref="B5:C5"/>
    <mergeCell ref="E5:F5"/>
    <mergeCell ref="G5:I5"/>
    <mergeCell ref="K5:M5"/>
    <mergeCell ref="N5:O5"/>
  </mergeCells>
  <phoneticPr fontId="2"/>
  <dataValidations count="1">
    <dataValidation imeMode="off" allowBlank="1" showInputMessage="1" showErrorMessage="1" sqref="F9:G10 D9:D10" xr:uid="{829A56CC-00EF-4FEF-8A93-0F73C73281D9}"/>
  </dataValidations>
  <printOptions horizontalCentered="1"/>
  <pageMargins left="0.39370078740157483" right="0.39370078740157483" top="0.59055118110236227" bottom="0.39370078740157483" header="0.31496062992125984" footer="0.31496062992125984"/>
  <pageSetup paperSize="9"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BCED0CB3-4F3F-4DD8-BE29-23B7D12CE3F3}">
          <x14:formula1>
            <xm:f>地場産品基準!$B$4:$B$23</xm:f>
          </x14:formula1>
          <xm:sqref>N10</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募集文書</vt:lpstr>
      <vt:lpstr>地場産品基準</vt:lpstr>
      <vt:lpstr>提案リスト(1)</vt:lpstr>
      <vt:lpstr>提案リスト(2)</vt:lpstr>
      <vt:lpstr>提案リスト(3)</vt:lpstr>
      <vt:lpstr>提案リスト(4)</vt:lpstr>
      <vt:lpstr>提案リスト(5)</vt:lpstr>
      <vt:lpstr>地場産品基準!Print_Area</vt:lpstr>
      <vt:lpstr>'提案リスト(1)'!Print_Area</vt:lpstr>
      <vt:lpstr>'提案リスト(2)'!Print_Area</vt:lpstr>
      <vt:lpstr>'提案リスト(3)'!Print_Area</vt:lpstr>
      <vt:lpstr>'提案リスト(4)'!Print_Area</vt:lpstr>
      <vt:lpstr>'提案リスト(5)'!Print_Area</vt:lpstr>
      <vt:lpstr>募集文書!Print_Area</vt:lpstr>
      <vt:lpstr>地場産品基準!Print_Titles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sbk-cl3</dc:creator>
  <cp:lastModifiedBy>島根県物産協会 一般社団法人</cp:lastModifiedBy>
  <cp:lastPrinted>2024-10-24T05:06:50Z</cp:lastPrinted>
  <dcterms:created xsi:type="dcterms:W3CDTF">2022-11-08T01:30:48Z</dcterms:created>
  <dcterms:modified xsi:type="dcterms:W3CDTF">2024-10-24T05:09:14Z</dcterms:modified>
</cp:coreProperties>
</file>